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<sst xmlns="http://schemas.openxmlformats.org/spreadsheetml/2006/main" count="121" uniqueCount="119">
  <si>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</si>
  <si>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</si>
  <si>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</si>
  <si>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</si>
  <si>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</si>
  <si>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</si>
  <si>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</si>
  <si>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</si>
  <si>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</si>
  <si>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</si>
  <si>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</si>
  <si>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</si>
  <si>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</si>
  <si>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</si>
  <si>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</si>
  <si>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</si>
  <si>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</si>
  <si>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</si>
  <si>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</si>
  <si>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</si>
  <si>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</si>
  <si>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</si>
  <si>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</si>
  <si>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</si>
  <si>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</si>
  <si>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</si>
  <si>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</si>
  <si>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</si>
  <si>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</si>
  <si>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</si>
  <si>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</si>
  <si>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</si>
  <si>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</si>
  <si>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</si>
  <si>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</si>
  <si>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</si>
  <si>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</si>
  <si>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</si>
  <si>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</si>
  <si>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</si>
  <si>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</si>
  <si>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</si>
  <si>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</si>
  <si>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</si>
  <si>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</si>
  <si>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</si>
  <si>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</si>
  <si>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</si>
  <si>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</si>
  <si>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</si>
  <si>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</si>
  <si>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</si>
  <si>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</si>
  <si>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</si>
  <si>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</si>
  <si>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</si>
  <si>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</si>
  <si>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</si>
  <si>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</si>
  <si>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</si>
  <si>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</si>
  <si>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</si>
  <si>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</si>
  <si>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</si>
  <si>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</si>
  <si>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</si>
  <si>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</si>
  <si>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</si>
  <si>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</si>
  <si>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</si>
  <si>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</si>
  <si>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</si>
  <si>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</si>
  <si>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</si>
  <si>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</si>
  <si>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</si>
  <si>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</si>
  <si>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</si>
  <si>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</si>
  <si>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</si>
  <si>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</si>
  <si>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</si>
  <si>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</si>
  <si>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</si>
  <si>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</si>
  <si>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</si>
  <si>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</si>
  <si>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</si>
  <si>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</si>
  <si>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</si>
  <si>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</si>
  <si>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</si>
  <si>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</si>
  <si>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</si>
  <si>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</si>
  <si>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</si>
  <si>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</si>
  <si>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</si>
  <si>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</si>
  <si>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</si>
  <si>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</si>
  <si>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</si>
  <si>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</si>
  <si>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</si>
  <si>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KERKYRA (AIRPORT)</t>
  </si>
  <si>
    <t>MERSA MATRUH</t>
  </si>
  <si>
    <t>NOUZHA</t>
  </si>
  <si>
    <t>DAHAB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</si>
  <si>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</si>
  <si>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</si>
  <si>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</si>
  <si>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</si>
  <si>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</si>
  <si>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</si>
  <si>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</si>
  <si>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</si>
  <si>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BET-DAGAN</t>
  </si>
  <si>
    <t>HELWAN</t>
  </si>
  <si>
    <t>LARNAKA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</si>
</sst>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  <numFmt numFmtId="173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72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top" wrapText="1"/>
      <protection/>
    </xf>
    <xf numFmtId="2" fontId="42" fillId="0" borderId="0" xfId="0" applyNumberFormat="1" applyFont="1" applyFill="1" applyBorder="1" applyAlignment="1" applyProtection="1">
      <alignment horizontal="center" vertical="top" wrapText="1"/>
      <protection/>
    </xf>
    <xf numFmtId="172" fontId="42" fillId="0" borderId="0" xfId="0" applyNumberFormat="1" applyFont="1" applyFill="1" applyBorder="1" applyAlignment="1" applyProtection="1">
      <alignment horizontal="right" vertical="top" wrapText="1"/>
      <protection/>
    </xf>
    <xf numFmtId="172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2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2" fontId="46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72" fontId="43" fillId="0" borderId="0" xfId="0" applyNumberFormat="1" applyFont="1" applyAlignment="1">
      <alignment horizontal="right"/>
    </xf>
    <xf numFmtId="172" fontId="43" fillId="0" borderId="0" xfId="0" applyNumberFormat="1" applyFont="1" applyAlignment="1">
      <alignment/>
    </xf>
    <xf numFmtId="172" fontId="42" fillId="0" borderId="0" xfId="0" applyNumberFormat="1" applyFont="1" applyFill="1" applyBorder="1" applyAlignment="1" applyProtection="1">
      <alignment horizontal="center" vertical="top" wrapText="1"/>
      <protection/>
    </xf>
    <xf numFmtId="172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172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172" fontId="44" fillId="0" borderId="0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2"/>
  <sheetViews>
    <sheetView tabSelected="1" zoomScalePageLayoutView="0" workbookViewId="0" topLeftCell="A1">
      <pane xSplit="1" ySplit="1" topLeftCell="B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8" sqref="K38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19.14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10.2812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68</v>
      </c>
      <c r="B1" s="3" t="s">
        <v>102</v>
      </c>
      <c r="C1" s="3" t="s">
        <v>103</v>
      </c>
      <c r="D1" s="2" t="s">
        <v>69</v>
      </c>
      <c r="E1" s="2" t="s">
        <v>70</v>
      </c>
      <c r="F1" s="2" t="s">
        <v>71</v>
      </c>
      <c r="G1" s="24" t="s">
        <v>72</v>
      </c>
      <c r="H1" s="4" t="s">
        <v>100</v>
      </c>
      <c r="I1" s="23" t="s">
        <v>101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38">
        <v>2020</v>
      </c>
      <c r="F2" s="38">
        <v>3</v>
      </c>
      <c r="G2" s="1">
        <v>9.2</v>
      </c>
      <c r="H2" s="37">
        <v>6.873333333333334</v>
      </c>
      <c r="I2" s="1">
        <f aca="true" t="shared" si="0" ref="I2:I32">G2-H2</f>
        <v>2.3266666666666653</v>
      </c>
      <c r="J2" s="1">
        <v>37.6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38">
        <v>2020</v>
      </c>
      <c r="F3" s="38">
        <v>3</v>
      </c>
      <c r="G3" s="37">
        <v>10.2</v>
      </c>
      <c r="H3" s="37">
        <v>7.523333333333332</v>
      </c>
      <c r="I3" s="1">
        <f t="shared" si="0"/>
        <v>2.6766666666666676</v>
      </c>
      <c r="J3" s="37">
        <v>52.8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38">
        <v>2020</v>
      </c>
      <c r="F4" s="38">
        <v>3</v>
      </c>
      <c r="G4" s="37">
        <v>10</v>
      </c>
      <c r="H4" s="37">
        <v>7.526666666666666</v>
      </c>
      <c r="I4" s="1">
        <f t="shared" si="0"/>
        <v>2.4733333333333336</v>
      </c>
      <c r="J4" s="37">
        <v>24.6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38">
        <v>2020</v>
      </c>
      <c r="F5" s="38">
        <v>3</v>
      </c>
      <c r="G5" s="37">
        <v>10.6</v>
      </c>
      <c r="H5" s="37">
        <v>7.923333333333333</v>
      </c>
      <c r="I5" s="1">
        <f t="shared" si="0"/>
        <v>2.6766666666666667</v>
      </c>
      <c r="J5" s="37">
        <v>33.8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38">
        <v>2020</v>
      </c>
      <c r="F6" s="38">
        <v>3</v>
      </c>
      <c r="G6" s="37">
        <v>10.2</v>
      </c>
      <c r="H6" s="37">
        <v>7.973333333333332</v>
      </c>
      <c r="I6" s="1">
        <f t="shared" si="0"/>
        <v>2.2266666666666675</v>
      </c>
      <c r="J6" s="37">
        <v>80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38">
        <v>2020</v>
      </c>
      <c r="F7" s="38">
        <v>3</v>
      </c>
      <c r="G7" s="37">
        <v>10.5</v>
      </c>
      <c r="H7" s="37">
        <v>8.153333333333332</v>
      </c>
      <c r="I7" s="1">
        <f t="shared" si="0"/>
        <v>2.3466666666666676</v>
      </c>
      <c r="J7" s="37">
        <v>100.4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38">
        <v>2020</v>
      </c>
      <c r="F8" s="38">
        <v>3</v>
      </c>
      <c r="G8" s="37">
        <v>10.9</v>
      </c>
      <c r="H8" s="37">
        <v>8.52</v>
      </c>
      <c r="I8" s="1">
        <f t="shared" si="0"/>
        <v>2.380000000000001</v>
      </c>
      <c r="J8" s="37">
        <v>83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38">
        <v>2020</v>
      </c>
      <c r="F9" s="38">
        <v>3</v>
      </c>
      <c r="G9" s="37">
        <v>10.3</v>
      </c>
      <c r="H9" s="37">
        <v>7.95</v>
      </c>
      <c r="I9" s="1">
        <f t="shared" si="0"/>
        <v>2.3500000000000005</v>
      </c>
      <c r="J9" s="37">
        <v>140.7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38">
        <v>2020</v>
      </c>
      <c r="F10" s="38">
        <v>3</v>
      </c>
      <c r="G10" s="37">
        <v>10</v>
      </c>
      <c r="H10" s="37">
        <v>6.6866666666666665</v>
      </c>
      <c r="I10" s="1">
        <f t="shared" si="0"/>
        <v>3.3133333333333335</v>
      </c>
      <c r="J10" s="37">
        <v>36.4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38">
        <v>2020</v>
      </c>
      <c r="F11" s="38">
        <v>3</v>
      </c>
      <c r="G11" s="37">
        <v>2.4</v>
      </c>
      <c r="H11" s="37">
        <v>-3.3866666666666676</v>
      </c>
      <c r="I11" s="1">
        <f t="shared" si="0"/>
        <v>5.786666666666667</v>
      </c>
      <c r="J11" s="37">
        <v>50.4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38">
        <v>2020</v>
      </c>
      <c r="F12" s="38">
        <v>3</v>
      </c>
      <c r="G12" s="37">
        <v>10.6</v>
      </c>
      <c r="H12" s="37">
        <v>7.7</v>
      </c>
      <c r="I12" s="1">
        <f t="shared" si="0"/>
        <v>2.8999999999999995</v>
      </c>
      <c r="J12" s="37">
        <v>38.6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38">
        <v>2020</v>
      </c>
      <c r="F13" s="38">
        <v>3</v>
      </c>
      <c r="G13" s="37">
        <v>9.4</v>
      </c>
      <c r="H13" s="37">
        <v>6.85</v>
      </c>
      <c r="I13" s="1">
        <f t="shared" si="0"/>
        <v>2.5500000000000007</v>
      </c>
      <c r="J13" s="37">
        <v>18.8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38">
        <v>2020</v>
      </c>
      <c r="F14" s="38">
        <v>3</v>
      </c>
      <c r="G14" s="37">
        <v>9.7</v>
      </c>
      <c r="H14" s="37">
        <v>7.47</v>
      </c>
      <c r="I14" s="1">
        <f t="shared" si="0"/>
        <v>2.2299999999999995</v>
      </c>
      <c r="J14" s="37">
        <v>42.6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38">
        <v>2020</v>
      </c>
      <c r="F15" s="38">
        <v>3</v>
      </c>
      <c r="G15" s="37">
        <v>10.7</v>
      </c>
      <c r="H15" s="37">
        <v>8.543333333333333</v>
      </c>
      <c r="I15" s="1">
        <f t="shared" si="0"/>
        <v>2.1566666666666663</v>
      </c>
      <c r="J15" s="37">
        <v>72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38">
        <v>2020</v>
      </c>
      <c r="F16" s="38">
        <v>3</v>
      </c>
      <c r="G16" s="37">
        <v>10.9</v>
      </c>
      <c r="H16" s="37">
        <v>8.603333333333333</v>
      </c>
      <c r="I16" s="1">
        <f t="shared" si="0"/>
        <v>2.296666666666667</v>
      </c>
      <c r="J16" s="37">
        <v>52.4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38">
        <v>2020</v>
      </c>
      <c r="F17" s="38">
        <v>3</v>
      </c>
      <c r="G17" s="37">
        <v>6.8</v>
      </c>
      <c r="H17" s="37">
        <v>5.043333333333333</v>
      </c>
      <c r="I17" s="1">
        <f t="shared" si="0"/>
        <v>1.7566666666666668</v>
      </c>
      <c r="J17" s="37">
        <v>13.9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38">
        <v>2020</v>
      </c>
      <c r="F18" s="38">
        <v>3</v>
      </c>
      <c r="G18" s="37">
        <v>10.2</v>
      </c>
      <c r="H18" s="37">
        <v>7.633333333333331</v>
      </c>
      <c r="I18" s="1">
        <f t="shared" si="0"/>
        <v>2.566666666666668</v>
      </c>
      <c r="J18" s="37">
        <v>67.8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38">
        <v>2020</v>
      </c>
      <c r="F19" s="38">
        <v>3</v>
      </c>
      <c r="G19" s="37">
        <v>6.9</v>
      </c>
      <c r="H19" s="37">
        <v>4.3533333333333335</v>
      </c>
      <c r="I19" s="1">
        <f t="shared" si="0"/>
        <v>2.546666666666667</v>
      </c>
      <c r="J19" s="37">
        <v>19.8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38">
        <v>2020</v>
      </c>
      <c r="F20" s="38">
        <v>3</v>
      </c>
      <c r="G20" s="37">
        <v>9.4</v>
      </c>
      <c r="H20" s="37">
        <v>8.1</v>
      </c>
      <c r="I20" s="1">
        <f t="shared" si="0"/>
        <v>1.3000000000000007</v>
      </c>
      <c r="J20" s="37">
        <v>7.8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38">
        <v>2020</v>
      </c>
      <c r="F21" s="38">
        <v>3</v>
      </c>
      <c r="G21" s="37">
        <v>8.4</v>
      </c>
      <c r="H21" s="37">
        <v>5.623333333333334</v>
      </c>
      <c r="I21" s="1">
        <f t="shared" si="0"/>
        <v>2.7766666666666664</v>
      </c>
      <c r="J21" s="37">
        <v>23.8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38">
        <v>2020</v>
      </c>
      <c r="F22" s="38">
        <v>3</v>
      </c>
      <c r="G22" s="37">
        <v>7.4</v>
      </c>
      <c r="H22" s="37">
        <v>5.093333333333334</v>
      </c>
      <c r="I22" s="1">
        <f t="shared" si="0"/>
        <v>2.3066666666666666</v>
      </c>
      <c r="J22" s="37">
        <v>3.2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38">
        <v>2020</v>
      </c>
      <c r="F23" s="38">
        <v>3</v>
      </c>
      <c r="G23" s="37">
        <v>10.6</v>
      </c>
      <c r="H23" s="37">
        <v>8.173333333333334</v>
      </c>
      <c r="I23" s="1">
        <f t="shared" si="0"/>
        <v>2.426666666666666</v>
      </c>
      <c r="J23" s="37">
        <v>10.6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38">
        <v>2020</v>
      </c>
      <c r="F24" s="38">
        <v>3</v>
      </c>
      <c r="G24" s="37">
        <v>9.8</v>
      </c>
      <c r="H24" s="37">
        <v>7.296666666666666</v>
      </c>
      <c r="I24" s="1">
        <f t="shared" si="0"/>
        <v>2.5033333333333347</v>
      </c>
      <c r="J24" s="37">
        <v>32.9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38">
        <v>2020</v>
      </c>
      <c r="F25" s="38">
        <v>3</v>
      </c>
      <c r="G25" s="37">
        <v>6.8</v>
      </c>
      <c r="H25" s="37">
        <v>3.486666666666666</v>
      </c>
      <c r="I25" s="1">
        <f t="shared" si="0"/>
        <v>3.313333333333334</v>
      </c>
      <c r="J25" s="37">
        <v>51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38">
        <v>2020</v>
      </c>
      <c r="F26" s="38">
        <v>3</v>
      </c>
      <c r="G26" s="37">
        <v>4.9</v>
      </c>
      <c r="H26" s="37">
        <v>0.25333333333333335</v>
      </c>
      <c r="I26" s="1">
        <f t="shared" si="0"/>
        <v>4.646666666666667</v>
      </c>
      <c r="J26" s="37">
        <v>53.7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38">
        <v>2020</v>
      </c>
      <c r="F27" s="38">
        <v>3</v>
      </c>
      <c r="G27" s="37">
        <v>6.1</v>
      </c>
      <c r="H27" s="37">
        <v>3.11</v>
      </c>
      <c r="I27" s="1">
        <f t="shared" si="0"/>
        <v>2.9899999999999998</v>
      </c>
      <c r="J27" s="37">
        <v>74.1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38">
        <v>2020</v>
      </c>
      <c r="F28" s="38">
        <v>3</v>
      </c>
      <c r="G28" s="37">
        <v>8.2</v>
      </c>
      <c r="H28" s="37">
        <v>4.49</v>
      </c>
      <c r="I28" s="1">
        <f t="shared" si="0"/>
        <v>3.709999999999999</v>
      </c>
      <c r="J28" s="37">
        <v>55.4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38">
        <v>2020</v>
      </c>
      <c r="F29" s="38">
        <v>3</v>
      </c>
      <c r="G29" s="37">
        <v>-0.3</v>
      </c>
      <c r="H29" s="37">
        <v>-2.55</v>
      </c>
      <c r="I29" s="1">
        <f t="shared" si="0"/>
        <v>2.25</v>
      </c>
      <c r="J29" s="37">
        <v>68.9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38">
        <v>2020</v>
      </c>
      <c r="F30" s="38">
        <v>3</v>
      </c>
      <c r="G30" s="37">
        <v>2.7</v>
      </c>
      <c r="H30" s="37">
        <v>-1.99</v>
      </c>
      <c r="I30" s="1">
        <f t="shared" si="0"/>
        <v>4.69</v>
      </c>
      <c r="J30" s="37">
        <v>36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38">
        <v>2020</v>
      </c>
      <c r="F31" s="38">
        <v>3</v>
      </c>
      <c r="G31" s="37">
        <v>1.8</v>
      </c>
      <c r="H31" s="37">
        <v>-2.6033333333333326</v>
      </c>
      <c r="I31" s="1">
        <f t="shared" si="0"/>
        <v>4.403333333333332</v>
      </c>
      <c r="J31" s="37">
        <v>55.7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38">
        <v>2020</v>
      </c>
      <c r="F32" s="38">
        <v>3</v>
      </c>
      <c r="G32" s="37">
        <v>10.7</v>
      </c>
      <c r="H32" s="37">
        <v>6.74</v>
      </c>
      <c r="I32" s="1">
        <f t="shared" si="0"/>
        <v>3.959999999999999</v>
      </c>
      <c r="J32" s="37">
        <v>12.5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38">
        <v>2020</v>
      </c>
      <c r="F33" s="38">
        <v>3</v>
      </c>
      <c r="G33" s="37">
        <v>11.7</v>
      </c>
      <c r="H33" s="37">
        <v>8.37</v>
      </c>
      <c r="I33" s="1">
        <f aca="true" t="shared" si="1" ref="I33:I64">G33-H33</f>
        <v>3.33</v>
      </c>
      <c r="J33" s="37">
        <v>24.1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38">
        <v>2020</v>
      </c>
      <c r="F34" s="38">
        <v>3</v>
      </c>
      <c r="G34" s="37">
        <v>10.3</v>
      </c>
      <c r="H34" s="37">
        <v>8.44</v>
      </c>
      <c r="I34" s="1">
        <f t="shared" si="1"/>
        <v>1.8600000000000012</v>
      </c>
      <c r="J34" s="37">
        <v>79.7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38">
        <v>2020</v>
      </c>
      <c r="F35" s="38">
        <v>3</v>
      </c>
      <c r="G35" s="37">
        <v>10.2</v>
      </c>
      <c r="H35" s="37">
        <v>8.423333333333334</v>
      </c>
      <c r="I35" s="1">
        <f t="shared" si="1"/>
        <v>1.7766666666666655</v>
      </c>
      <c r="J35" s="37">
        <v>54.3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38">
        <v>2020</v>
      </c>
      <c r="F36" s="38">
        <v>3</v>
      </c>
      <c r="G36" s="37">
        <v>8.6</v>
      </c>
      <c r="H36" s="37">
        <v>6.736666666666667</v>
      </c>
      <c r="I36" s="1">
        <f t="shared" si="1"/>
        <v>1.8633333333333324</v>
      </c>
      <c r="J36" s="37">
        <v>32.9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38">
        <v>2020</v>
      </c>
      <c r="F37" s="38">
        <v>3</v>
      </c>
      <c r="G37" s="37">
        <v>8.2</v>
      </c>
      <c r="H37" s="37">
        <v>4.94</v>
      </c>
      <c r="I37" s="1">
        <f t="shared" si="1"/>
        <v>3.259999999999999</v>
      </c>
      <c r="J37" s="37">
        <v>20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38">
        <v>2020</v>
      </c>
      <c r="F38" s="38">
        <v>3</v>
      </c>
      <c r="G38" s="37">
        <v>9.3</v>
      </c>
      <c r="H38" s="37">
        <v>6.156666666666667</v>
      </c>
      <c r="I38" s="1">
        <f t="shared" si="1"/>
        <v>3.1433333333333335</v>
      </c>
      <c r="J38" s="37">
        <v>21.2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38">
        <v>2020</v>
      </c>
      <c r="F39" s="38">
        <v>3</v>
      </c>
      <c r="G39" s="37">
        <v>9.6</v>
      </c>
      <c r="H39" s="37">
        <v>6.823333333333332</v>
      </c>
      <c r="I39" s="1">
        <f t="shared" si="1"/>
        <v>2.7766666666666673</v>
      </c>
      <c r="J39" s="37">
        <v>26.8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38">
        <v>2020</v>
      </c>
      <c r="F40" s="38">
        <v>3</v>
      </c>
      <c r="G40" s="37">
        <v>5.5</v>
      </c>
      <c r="H40" s="37">
        <v>2.936666666666667</v>
      </c>
      <c r="I40" s="1">
        <f t="shared" si="1"/>
        <v>2.563333333333333</v>
      </c>
      <c r="J40" s="37">
        <v>19.4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38">
        <v>2020</v>
      </c>
      <c r="F41" s="38">
        <v>3</v>
      </c>
      <c r="G41" s="37">
        <v>6</v>
      </c>
      <c r="H41" s="37">
        <v>8.273333333333332</v>
      </c>
      <c r="I41" s="1">
        <f t="shared" si="1"/>
        <v>-2.2733333333333317</v>
      </c>
      <c r="J41" s="37">
        <v>42.3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38">
        <v>2020</v>
      </c>
      <c r="F42" s="38">
        <v>3</v>
      </c>
      <c r="G42" s="37">
        <v>7.3</v>
      </c>
      <c r="H42" s="37">
        <v>5.17</v>
      </c>
      <c r="I42" s="1">
        <f t="shared" si="1"/>
        <v>2.13</v>
      </c>
      <c r="J42" s="37">
        <v>38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38">
        <v>2020</v>
      </c>
      <c r="F43" s="38">
        <v>3</v>
      </c>
      <c r="G43" s="37">
        <v>8</v>
      </c>
      <c r="H43" s="37">
        <v>5.276666666666667</v>
      </c>
      <c r="I43" s="1">
        <f t="shared" si="1"/>
        <v>2.7233333333333327</v>
      </c>
      <c r="J43" s="37">
        <v>15.9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38">
        <v>2020</v>
      </c>
      <c r="F44" s="38">
        <v>3</v>
      </c>
      <c r="G44" s="37">
        <v>8.9</v>
      </c>
      <c r="H44" s="37">
        <v>5.686666666666666</v>
      </c>
      <c r="I44" s="1">
        <f t="shared" si="1"/>
        <v>3.2133333333333347</v>
      </c>
      <c r="J44" s="37">
        <v>149.8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38">
        <v>2020</v>
      </c>
      <c r="F45" s="38">
        <v>3</v>
      </c>
      <c r="G45" s="37">
        <v>4.9</v>
      </c>
      <c r="H45" s="37">
        <v>1.89</v>
      </c>
      <c r="I45" s="1">
        <f t="shared" si="1"/>
        <v>3.0100000000000007</v>
      </c>
      <c r="J45" s="37">
        <v>44.3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38">
        <v>2020</v>
      </c>
      <c r="F46" s="38">
        <v>3</v>
      </c>
      <c r="G46" s="37">
        <v>12</v>
      </c>
      <c r="H46" s="37">
        <v>10.73</v>
      </c>
      <c r="I46" s="1">
        <f t="shared" si="1"/>
        <v>1.2699999999999996</v>
      </c>
      <c r="J46" s="37">
        <v>37.7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38">
        <v>2020</v>
      </c>
      <c r="F47" s="38">
        <v>3</v>
      </c>
      <c r="G47" s="37">
        <v>8.5</v>
      </c>
      <c r="H47" s="37">
        <v>6.316666666666666</v>
      </c>
      <c r="I47" s="1">
        <f t="shared" si="1"/>
        <v>2.1833333333333336</v>
      </c>
      <c r="J47" s="37">
        <v>54.8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38">
        <v>2020</v>
      </c>
      <c r="F48" s="38">
        <v>3</v>
      </c>
      <c r="G48" s="37">
        <v>7.6</v>
      </c>
      <c r="H48" s="37">
        <v>5.49</v>
      </c>
      <c r="I48" s="1">
        <f t="shared" si="1"/>
        <v>2.1099999999999994</v>
      </c>
      <c r="J48" s="37">
        <v>37.1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38">
        <v>2020</v>
      </c>
      <c r="F49" s="38">
        <v>3</v>
      </c>
      <c r="G49" s="37">
        <v>8.6</v>
      </c>
      <c r="H49" s="37">
        <v>6.286666666666667</v>
      </c>
      <c r="I49" s="1">
        <f t="shared" si="1"/>
        <v>2.3133333333333326</v>
      </c>
      <c r="J49" s="37">
        <v>66.4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38">
        <v>2020</v>
      </c>
      <c r="F50" s="38">
        <v>3</v>
      </c>
      <c r="G50" s="37">
        <v>6.9</v>
      </c>
      <c r="H50" s="37">
        <v>4.693333333333333</v>
      </c>
      <c r="I50" s="1">
        <f t="shared" si="1"/>
        <v>2.206666666666667</v>
      </c>
      <c r="J50" s="37">
        <v>54.2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38">
        <v>2020</v>
      </c>
      <c r="F51" s="38">
        <v>3</v>
      </c>
      <c r="G51" s="37">
        <v>7</v>
      </c>
      <c r="H51" s="37">
        <v>5.006666666666665</v>
      </c>
      <c r="I51" s="1">
        <f t="shared" si="1"/>
        <v>1.993333333333335</v>
      </c>
      <c r="J51" s="37">
        <v>59.4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38">
        <v>2020</v>
      </c>
      <c r="F52" s="38">
        <v>3</v>
      </c>
      <c r="G52" s="37">
        <v>9.6</v>
      </c>
      <c r="H52" s="37">
        <v>7.02</v>
      </c>
      <c r="I52" s="1">
        <f t="shared" si="1"/>
        <v>2.58</v>
      </c>
      <c r="J52" s="37">
        <v>84.1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38">
        <v>2020</v>
      </c>
      <c r="F53" s="38">
        <v>3</v>
      </c>
      <c r="G53" s="37">
        <v>9</v>
      </c>
      <c r="H53" s="37">
        <v>5.903333333333334</v>
      </c>
      <c r="I53" s="1">
        <f t="shared" si="1"/>
        <v>3.096666666666666</v>
      </c>
      <c r="J53" s="37">
        <v>90.6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38">
        <v>2020</v>
      </c>
      <c r="F54" s="38">
        <v>3</v>
      </c>
      <c r="G54" s="37">
        <v>7.5</v>
      </c>
      <c r="H54" s="37">
        <v>3.8266666666666667</v>
      </c>
      <c r="I54" s="1">
        <f t="shared" si="1"/>
        <v>3.6733333333333333</v>
      </c>
      <c r="J54" s="37">
        <v>262.4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38">
        <v>2020</v>
      </c>
      <c r="F55" s="38">
        <v>3</v>
      </c>
      <c r="G55" s="37">
        <v>4.1</v>
      </c>
      <c r="H55" s="37">
        <v>0.99</v>
      </c>
      <c r="I55" s="1">
        <f t="shared" si="1"/>
        <v>3.1099999999999994</v>
      </c>
      <c r="J55" s="37">
        <v>198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38">
        <v>2020</v>
      </c>
      <c r="F56" s="38">
        <v>3</v>
      </c>
      <c r="G56" s="37">
        <v>2.1</v>
      </c>
      <c r="H56" s="37">
        <v>1.9166666666666667</v>
      </c>
      <c r="I56" s="1">
        <f t="shared" si="1"/>
        <v>0.18333333333333335</v>
      </c>
      <c r="J56" s="37">
        <v>191.8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38">
        <v>2020</v>
      </c>
      <c r="F57" s="38">
        <v>3</v>
      </c>
      <c r="G57" s="37">
        <v>11.1</v>
      </c>
      <c r="H57" s="37">
        <v>8.536666666666665</v>
      </c>
      <c r="I57" s="1">
        <f t="shared" si="1"/>
        <v>2.5633333333333344</v>
      </c>
      <c r="J57" s="37">
        <v>229.6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38">
        <v>2020</v>
      </c>
      <c r="F58" s="38">
        <v>3</v>
      </c>
      <c r="G58" s="37">
        <v>13.7</v>
      </c>
      <c r="H58" s="37">
        <v>11.836666666666668</v>
      </c>
      <c r="I58" s="1">
        <f t="shared" si="1"/>
        <v>1.8633333333333315</v>
      </c>
      <c r="J58" s="37">
        <v>57.7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38">
        <v>2020</v>
      </c>
      <c r="F59" s="38">
        <v>3</v>
      </c>
      <c r="G59" s="37">
        <v>13.3</v>
      </c>
      <c r="H59" s="37">
        <v>11.85</v>
      </c>
      <c r="I59" s="1">
        <f t="shared" si="1"/>
        <v>1.450000000000001</v>
      </c>
      <c r="J59" s="37">
        <v>65.6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38">
        <v>2020</v>
      </c>
      <c r="F60" s="38">
        <v>3</v>
      </c>
      <c r="G60" s="37">
        <v>11.9</v>
      </c>
      <c r="H60" s="37">
        <v>10.166666666666666</v>
      </c>
      <c r="I60" s="1">
        <f t="shared" si="1"/>
        <v>1.7333333333333343</v>
      </c>
      <c r="J60" s="37">
        <v>45.7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38">
        <v>2020</v>
      </c>
      <c r="F61" s="38">
        <v>3</v>
      </c>
      <c r="G61" s="37">
        <v>8.3</v>
      </c>
      <c r="H61" s="37">
        <v>6.946666666666669</v>
      </c>
      <c r="I61" s="1">
        <f t="shared" si="1"/>
        <v>1.3533333333333317</v>
      </c>
      <c r="J61" s="37">
        <v>38.2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38">
        <v>2020</v>
      </c>
      <c r="F62" s="38">
        <v>3</v>
      </c>
      <c r="G62" s="37">
        <v>7.7</v>
      </c>
      <c r="H62" s="37">
        <v>6.116666666666666</v>
      </c>
      <c r="I62" s="1">
        <f t="shared" si="1"/>
        <v>1.583333333333334</v>
      </c>
      <c r="J62" s="37">
        <v>40.5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38">
        <v>2020</v>
      </c>
      <c r="F63" s="38">
        <v>3</v>
      </c>
      <c r="G63" s="37">
        <v>3.9</v>
      </c>
      <c r="H63" s="37">
        <v>5.616666666666666</v>
      </c>
      <c r="I63" s="1">
        <f t="shared" si="1"/>
        <v>-1.7166666666666663</v>
      </c>
      <c r="J63" s="37">
        <v>47.6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38">
        <v>2020</v>
      </c>
      <c r="F64" s="38">
        <v>3</v>
      </c>
      <c r="G64" s="37">
        <v>7.9</v>
      </c>
      <c r="H64" s="37">
        <v>5.883333333333334</v>
      </c>
      <c r="I64" s="1">
        <f t="shared" si="1"/>
        <v>2.0166666666666666</v>
      </c>
      <c r="J64" s="37">
        <v>37.6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38">
        <v>2020</v>
      </c>
      <c r="F65" s="38">
        <v>3</v>
      </c>
      <c r="G65" s="37">
        <v>7</v>
      </c>
      <c r="H65" s="37">
        <v>5.24</v>
      </c>
      <c r="I65" s="1">
        <f aca="true" t="shared" si="2" ref="I65:I100">G65-H65</f>
        <v>1.7599999999999998</v>
      </c>
      <c r="J65" s="37">
        <v>46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38">
        <v>2020</v>
      </c>
      <c r="F66" s="38">
        <v>3</v>
      </c>
      <c r="G66" s="37">
        <v>12.5</v>
      </c>
      <c r="H66" s="37">
        <v>10.64</v>
      </c>
      <c r="I66" s="1">
        <f t="shared" si="2"/>
        <v>1.8599999999999994</v>
      </c>
      <c r="J66" s="37">
        <v>173.4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38">
        <v>2020</v>
      </c>
      <c r="F67" s="38">
        <v>3</v>
      </c>
      <c r="G67" s="37">
        <v>11</v>
      </c>
      <c r="H67" s="37">
        <v>8.493333333333332</v>
      </c>
      <c r="I67" s="1">
        <f t="shared" si="2"/>
        <v>2.5066666666666677</v>
      </c>
      <c r="J67" s="37">
        <v>108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38">
        <v>2020</v>
      </c>
      <c r="F68" s="38">
        <v>3</v>
      </c>
      <c r="G68" s="37">
        <v>12.8</v>
      </c>
      <c r="H68" s="37">
        <v>10.66</v>
      </c>
      <c r="I68" s="1">
        <f t="shared" si="2"/>
        <v>2.1400000000000006</v>
      </c>
      <c r="J68" s="37">
        <v>63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38">
        <v>2020</v>
      </c>
      <c r="F69" s="38">
        <v>3</v>
      </c>
      <c r="G69" s="37">
        <v>12.6</v>
      </c>
      <c r="H69" s="37">
        <v>9.946666666666667</v>
      </c>
      <c r="I69" s="1">
        <f t="shared" si="2"/>
        <v>2.6533333333333324</v>
      </c>
      <c r="J69" s="37">
        <v>154.6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38">
        <v>2020</v>
      </c>
      <c r="F70" s="38">
        <v>3</v>
      </c>
      <c r="G70" s="37">
        <v>13.3</v>
      </c>
      <c r="H70" s="37">
        <v>11.09</v>
      </c>
      <c r="I70" s="1">
        <f t="shared" si="2"/>
        <v>2.210000000000001</v>
      </c>
      <c r="J70" s="37">
        <v>86.4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38">
        <v>2020</v>
      </c>
      <c r="F71" s="38">
        <v>3</v>
      </c>
      <c r="G71" s="37">
        <v>10.7</v>
      </c>
      <c r="H71" s="37">
        <v>8.226666666666667</v>
      </c>
      <c r="I71" s="1">
        <f t="shared" si="2"/>
        <v>2.4733333333333327</v>
      </c>
      <c r="J71" s="37">
        <v>157.3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38">
        <v>2020</v>
      </c>
      <c r="F72" s="38">
        <v>3</v>
      </c>
      <c r="G72" s="37">
        <v>7.1</v>
      </c>
      <c r="H72" s="37">
        <v>8.266666666666667</v>
      </c>
      <c r="I72" s="1">
        <f t="shared" si="2"/>
        <v>-1.1666666666666679</v>
      </c>
      <c r="J72" s="37">
        <v>183.6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38">
        <v>2020</v>
      </c>
      <c r="F73" s="38">
        <v>3</v>
      </c>
      <c r="G73" s="37">
        <v>10.9</v>
      </c>
      <c r="H73" s="37">
        <v>9.683333333333335</v>
      </c>
      <c r="I73" s="1">
        <f t="shared" si="2"/>
        <v>1.216666666666665</v>
      </c>
      <c r="J73" s="37">
        <v>159.1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38">
        <v>2020</v>
      </c>
      <c r="F74" s="38">
        <v>3</v>
      </c>
      <c r="G74" s="37">
        <v>4.2</v>
      </c>
      <c r="H74" s="37">
        <v>1.9666666666666666</v>
      </c>
      <c r="I74" s="1">
        <f t="shared" si="2"/>
        <v>2.2333333333333334</v>
      </c>
      <c r="J74" s="37">
        <v>255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38">
        <v>2020</v>
      </c>
      <c r="F75" s="38">
        <v>3</v>
      </c>
      <c r="G75" s="37">
        <v>9.2</v>
      </c>
      <c r="H75" s="37">
        <v>6.5</v>
      </c>
      <c r="I75" s="1">
        <f t="shared" si="2"/>
        <v>2.6999999999999993</v>
      </c>
      <c r="J75" s="37">
        <v>377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38">
        <v>2020</v>
      </c>
      <c r="F76" s="38">
        <v>3</v>
      </c>
      <c r="G76" s="37">
        <v>9.9</v>
      </c>
      <c r="H76" s="37">
        <v>8.526666666666666</v>
      </c>
      <c r="I76" s="1">
        <f t="shared" si="2"/>
        <v>1.3733333333333348</v>
      </c>
      <c r="J76" s="37">
        <v>83.6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38">
        <v>2020</v>
      </c>
      <c r="F77" s="38">
        <v>3</v>
      </c>
      <c r="G77" s="37">
        <v>10.9</v>
      </c>
      <c r="H77" s="37">
        <v>12.54</v>
      </c>
      <c r="I77" s="1">
        <f t="shared" si="2"/>
        <v>-1.6399999999999988</v>
      </c>
      <c r="J77" s="37">
        <v>55.4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38">
        <v>2020</v>
      </c>
      <c r="F78" s="38">
        <v>3</v>
      </c>
      <c r="G78" s="37">
        <v>16</v>
      </c>
      <c r="H78" s="37">
        <v>14.176666666666664</v>
      </c>
      <c r="I78" s="1">
        <f t="shared" si="2"/>
        <v>1.823333333333336</v>
      </c>
      <c r="J78" s="37">
        <v>61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38">
        <v>2020</v>
      </c>
      <c r="F79" s="38">
        <v>3</v>
      </c>
      <c r="G79" s="37">
        <v>15.3</v>
      </c>
      <c r="H79" s="37">
        <v>13.48</v>
      </c>
      <c r="I79" s="1">
        <f t="shared" si="2"/>
        <v>1.8200000000000003</v>
      </c>
      <c r="J79" s="37">
        <v>47.4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38">
        <v>2020</v>
      </c>
      <c r="F80" s="38">
        <v>3</v>
      </c>
      <c r="G80" s="37">
        <v>14.8</v>
      </c>
      <c r="H80" s="37">
        <v>12.542</v>
      </c>
      <c r="I80" s="1">
        <f t="shared" si="2"/>
        <v>2.258000000000001</v>
      </c>
      <c r="J80" s="37">
        <v>111.2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38">
        <v>2020</v>
      </c>
      <c r="F81" s="38">
        <v>3</v>
      </c>
      <c r="G81" s="37">
        <v>14.2</v>
      </c>
      <c r="H81" s="37">
        <v>13.273333333333333</v>
      </c>
      <c r="I81" s="1">
        <f t="shared" si="2"/>
        <v>0.9266666666666659</v>
      </c>
      <c r="J81" s="37">
        <v>136.2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38">
        <v>2020</v>
      </c>
      <c r="F82" s="38">
        <v>3</v>
      </c>
      <c r="G82" s="37">
        <v>10.1</v>
      </c>
      <c r="H82" s="37">
        <v>7.586666666666667</v>
      </c>
      <c r="I82" s="1">
        <f t="shared" si="2"/>
        <v>2.5133333333333328</v>
      </c>
      <c r="J82" s="37">
        <v>41.2</v>
      </c>
    </row>
    <row r="83" spans="1:10" ht="12.75" customHeight="1">
      <c r="A83" s="10"/>
      <c r="B83" s="13">
        <v>23.73</v>
      </c>
      <c r="C83" s="13">
        <v>37.73</v>
      </c>
      <c r="D83" s="14" t="s">
        <v>91</v>
      </c>
      <c r="E83" s="38">
        <v>2020</v>
      </c>
      <c r="F83" s="38">
        <v>3</v>
      </c>
      <c r="G83" s="37">
        <v>14</v>
      </c>
      <c r="H83" s="1">
        <v>12.8</v>
      </c>
      <c r="I83" s="1">
        <f t="shared" si="2"/>
        <v>1.1999999999999993</v>
      </c>
      <c r="J83" s="37">
        <v>59</v>
      </c>
    </row>
    <row r="84" spans="1:10" ht="12.75" customHeight="1">
      <c r="A84" s="10"/>
      <c r="B84" s="11">
        <v>28.9</v>
      </c>
      <c r="C84" s="11">
        <v>28.33</v>
      </c>
      <c r="D84" s="12" t="s">
        <v>94</v>
      </c>
      <c r="E84" s="38">
        <v>2020</v>
      </c>
      <c r="F84" s="38">
        <v>3</v>
      </c>
      <c r="G84" s="37">
        <v>18.7</v>
      </c>
      <c r="H84" s="1"/>
      <c r="I84" s="1"/>
      <c r="J84" s="1">
        <v>15</v>
      </c>
    </row>
    <row r="85" spans="1:10" ht="12.75" customHeight="1">
      <c r="A85" s="10"/>
      <c r="B85" s="15">
        <v>34.8</v>
      </c>
      <c r="C85" s="15">
        <v>31.25</v>
      </c>
      <c r="D85" s="12" t="s">
        <v>99</v>
      </c>
      <c r="E85" s="38">
        <v>2020</v>
      </c>
      <c r="F85" s="38">
        <v>3</v>
      </c>
      <c r="G85" s="37">
        <v>15.5</v>
      </c>
      <c r="H85" s="1"/>
      <c r="I85" s="1"/>
      <c r="J85" s="1">
        <v>99</v>
      </c>
    </row>
    <row r="86" spans="1:10" ht="12.75" customHeight="1">
      <c r="A86" s="10"/>
      <c r="B86" s="15">
        <v>34.82</v>
      </c>
      <c r="C86" s="15">
        <v>32</v>
      </c>
      <c r="D86" s="12" t="s">
        <v>116</v>
      </c>
      <c r="E86" s="38">
        <v>2020</v>
      </c>
      <c r="F86" s="38">
        <v>3</v>
      </c>
      <c r="G86" s="37">
        <v>16.4</v>
      </c>
      <c r="H86" s="17"/>
      <c r="I86" s="1"/>
      <c r="J86" s="1">
        <v>91</v>
      </c>
    </row>
    <row r="87" spans="1:10" ht="12.75" customHeight="1">
      <c r="A87" s="25"/>
      <c r="B87" s="11">
        <v>34.5</v>
      </c>
      <c r="C87" s="11">
        <v>28.48</v>
      </c>
      <c r="D87" s="12" t="s">
        <v>107</v>
      </c>
      <c r="E87" s="38">
        <v>2020</v>
      </c>
      <c r="F87" s="38">
        <v>3</v>
      </c>
      <c r="G87" s="37">
        <v>21.5</v>
      </c>
      <c r="H87" s="1"/>
      <c r="I87" s="1"/>
      <c r="J87" s="1">
        <v>20</v>
      </c>
    </row>
    <row r="88" spans="1:10" ht="12.75" customHeight="1">
      <c r="A88" s="10"/>
      <c r="B88" s="11">
        <v>34.95</v>
      </c>
      <c r="C88" s="11">
        <v>29.55</v>
      </c>
      <c r="D88" s="12" t="s">
        <v>97</v>
      </c>
      <c r="E88" s="38">
        <v>2020</v>
      </c>
      <c r="F88" s="38">
        <v>3</v>
      </c>
      <c r="G88" s="37">
        <v>21.1</v>
      </c>
      <c r="H88" s="1">
        <v>20.2</v>
      </c>
      <c r="I88" s="1">
        <f t="shared" si="2"/>
        <v>0.9000000000000021</v>
      </c>
      <c r="J88" s="1">
        <v>0</v>
      </c>
    </row>
    <row r="89" spans="1:10" ht="12.75" customHeight="1">
      <c r="A89" s="10"/>
      <c r="B89" s="16">
        <v>31.33</v>
      </c>
      <c r="C89" s="16">
        <v>29.85</v>
      </c>
      <c r="D89" s="12" t="s">
        <v>117</v>
      </c>
      <c r="E89" s="38">
        <v>2020</v>
      </c>
      <c r="F89" s="38">
        <v>3</v>
      </c>
      <c r="G89" s="37">
        <v>18.3</v>
      </c>
      <c r="H89" s="17">
        <v>17.4</v>
      </c>
      <c r="I89" s="1">
        <f t="shared" si="2"/>
        <v>0.9000000000000021</v>
      </c>
      <c r="J89" s="1">
        <v>114</v>
      </c>
    </row>
    <row r="90" spans="1:10" ht="12.75" customHeight="1">
      <c r="A90" s="10"/>
      <c r="B90" s="15">
        <v>35.5</v>
      </c>
      <c r="C90" s="15">
        <v>32.97</v>
      </c>
      <c r="D90" s="12" t="s">
        <v>98</v>
      </c>
      <c r="E90" s="38">
        <v>2020</v>
      </c>
      <c r="F90" s="38">
        <v>3</v>
      </c>
      <c r="G90" s="37">
        <v>10.8</v>
      </c>
      <c r="H90" s="1"/>
      <c r="I90" s="1"/>
      <c r="J90" s="1">
        <v>119</v>
      </c>
    </row>
    <row r="91" spans="1:10" ht="12.75" customHeight="1">
      <c r="A91" s="25"/>
      <c r="B91" s="11">
        <v>29.93</v>
      </c>
      <c r="C91" s="11">
        <v>31.17</v>
      </c>
      <c r="D91" s="12" t="s">
        <v>106</v>
      </c>
      <c r="E91" s="38">
        <v>2020</v>
      </c>
      <c r="F91" s="38">
        <v>3</v>
      </c>
      <c r="G91" s="37">
        <v>16.9</v>
      </c>
      <c r="H91" s="1"/>
      <c r="I91" s="1"/>
      <c r="J91" s="1">
        <v>40</v>
      </c>
    </row>
    <row r="92" spans="1:10" ht="12.75" customHeight="1">
      <c r="A92" s="25"/>
      <c r="B92" s="11">
        <v>27.22</v>
      </c>
      <c r="C92" s="11">
        <v>31.32</v>
      </c>
      <c r="D92" s="12" t="s">
        <v>105</v>
      </c>
      <c r="E92" s="38">
        <v>2020</v>
      </c>
      <c r="F92" s="38">
        <v>3</v>
      </c>
      <c r="G92" s="37">
        <v>15.2</v>
      </c>
      <c r="H92" s="17">
        <v>15.4</v>
      </c>
      <c r="I92" s="37">
        <f t="shared" si="2"/>
        <v>-0.20000000000000107</v>
      </c>
      <c r="J92" s="1">
        <v>25</v>
      </c>
    </row>
    <row r="93" spans="1:10" ht="12.75" customHeight="1">
      <c r="A93" s="10"/>
      <c r="B93" s="13">
        <v>25.18</v>
      </c>
      <c r="C93" s="13">
        <v>35.33</v>
      </c>
      <c r="D93" s="12" t="s">
        <v>93</v>
      </c>
      <c r="E93" s="38">
        <v>2020</v>
      </c>
      <c r="F93" s="38">
        <v>3</v>
      </c>
      <c r="G93" s="37">
        <v>14.6</v>
      </c>
      <c r="H93" s="17">
        <v>13.5</v>
      </c>
      <c r="I93" s="1">
        <f t="shared" si="2"/>
        <v>1.0999999999999996</v>
      </c>
      <c r="J93" s="1">
        <v>43</v>
      </c>
    </row>
    <row r="94" spans="1:10" ht="12.75" customHeight="1">
      <c r="A94" s="10"/>
      <c r="B94" s="11">
        <v>33.8</v>
      </c>
      <c r="C94" s="11">
        <v>27.17</v>
      </c>
      <c r="D94" s="12" t="s">
        <v>95</v>
      </c>
      <c r="E94" s="38">
        <v>2020</v>
      </c>
      <c r="F94" s="38">
        <v>3</v>
      </c>
      <c r="G94" s="37">
        <v>20.9</v>
      </c>
      <c r="H94" s="1"/>
      <c r="I94" s="1"/>
      <c r="J94" s="1">
        <v>0</v>
      </c>
    </row>
    <row r="95" spans="1:10" ht="12.75" customHeight="1">
      <c r="A95" s="25"/>
      <c r="B95" s="13">
        <v>19.92</v>
      </c>
      <c r="C95" s="13">
        <v>39.62</v>
      </c>
      <c r="D95" s="12" t="s">
        <v>104</v>
      </c>
      <c r="E95" s="38">
        <v>2020</v>
      </c>
      <c r="F95" s="38">
        <v>3</v>
      </c>
      <c r="G95" s="37">
        <v>13.7</v>
      </c>
      <c r="H95" s="17">
        <v>12.1</v>
      </c>
      <c r="I95" s="1">
        <f t="shared" si="2"/>
        <v>1.5999999999999996</v>
      </c>
      <c r="J95" s="1">
        <v>49</v>
      </c>
    </row>
    <row r="96" spans="1:10" ht="12.75" customHeight="1">
      <c r="A96" s="10"/>
      <c r="B96" s="13">
        <v>22.02</v>
      </c>
      <c r="C96" s="13">
        <v>22.02</v>
      </c>
      <c r="D96" s="12" t="s">
        <v>90</v>
      </c>
      <c r="E96" s="38">
        <v>2020</v>
      </c>
      <c r="F96" s="38">
        <v>3</v>
      </c>
      <c r="G96" s="37">
        <v>13</v>
      </c>
      <c r="H96" s="17">
        <v>11.9</v>
      </c>
      <c r="I96" s="1">
        <f t="shared" si="2"/>
        <v>1.0999999999999996</v>
      </c>
      <c r="J96" s="1">
        <v>40</v>
      </c>
    </row>
    <row r="97" spans="1:10" ht="12.75" customHeight="1">
      <c r="A97" s="10"/>
      <c r="B97" s="11">
        <v>30.53</v>
      </c>
      <c r="C97" s="11">
        <v>25.45</v>
      </c>
      <c r="D97" s="12" t="s">
        <v>96</v>
      </c>
      <c r="E97" s="38">
        <v>2020</v>
      </c>
      <c r="F97" s="38">
        <v>3</v>
      </c>
      <c r="G97" s="37">
        <v>21.2</v>
      </c>
      <c r="H97" s="17">
        <v>20.7</v>
      </c>
      <c r="I97" s="37">
        <f t="shared" si="2"/>
        <v>0.5</v>
      </c>
      <c r="J97" s="1">
        <v>0</v>
      </c>
    </row>
    <row r="98" spans="1:10" ht="12.75" customHeight="1">
      <c r="A98" s="10"/>
      <c r="B98" s="13">
        <v>22.42</v>
      </c>
      <c r="C98" s="13">
        <v>39.63</v>
      </c>
      <c r="D98" s="12" t="s">
        <v>88</v>
      </c>
      <c r="E98" s="38">
        <v>2020</v>
      </c>
      <c r="F98" s="38">
        <v>3</v>
      </c>
      <c r="G98" s="37">
        <v>10.9</v>
      </c>
      <c r="H98" s="17">
        <v>9.8</v>
      </c>
      <c r="I98" s="1">
        <f t="shared" si="2"/>
        <v>1.0999999999999996</v>
      </c>
      <c r="J98" s="1">
        <v>60</v>
      </c>
    </row>
    <row r="99" spans="2:10" ht="12.75" customHeight="1">
      <c r="B99" s="18">
        <v>24.12</v>
      </c>
      <c r="C99" s="18">
        <v>35.48</v>
      </c>
      <c r="D99" s="17" t="s">
        <v>92</v>
      </c>
      <c r="E99" s="38">
        <v>2020</v>
      </c>
      <c r="F99" s="38">
        <v>3</v>
      </c>
      <c r="G99" s="37">
        <v>13.6</v>
      </c>
      <c r="H99" s="17">
        <v>12.5</v>
      </c>
      <c r="I99" s="1">
        <f t="shared" si="2"/>
        <v>1.0999999999999996</v>
      </c>
      <c r="J99" s="1">
        <v>43</v>
      </c>
    </row>
    <row r="100" spans="1:10" ht="12.75" customHeight="1">
      <c r="A100" s="10"/>
      <c r="B100" s="13">
        <v>22.97</v>
      </c>
      <c r="C100" s="13">
        <v>40.52</v>
      </c>
      <c r="D100" s="12" t="s">
        <v>87</v>
      </c>
      <c r="E100" s="38">
        <v>2020</v>
      </c>
      <c r="F100" s="38">
        <v>3</v>
      </c>
      <c r="G100" s="37">
        <v>11.3</v>
      </c>
      <c r="H100" s="17">
        <v>10</v>
      </c>
      <c r="I100" s="37">
        <f t="shared" si="2"/>
        <v>1.3000000000000007</v>
      </c>
      <c r="J100" s="1">
        <v>99</v>
      </c>
    </row>
    <row r="101" spans="2:10" ht="12.75" customHeight="1">
      <c r="B101" s="18">
        <v>20.9</v>
      </c>
      <c r="C101" s="18">
        <v>37.78</v>
      </c>
      <c r="D101" s="17" t="s">
        <v>89</v>
      </c>
      <c r="E101" s="38">
        <v>2020</v>
      </c>
      <c r="F101" s="38">
        <v>3</v>
      </c>
      <c r="G101" s="37">
        <v>13.9</v>
      </c>
      <c r="H101" s="1"/>
      <c r="I101" s="1"/>
      <c r="J101" s="1">
        <v>32</v>
      </c>
    </row>
    <row r="102" spans="2:10" ht="12.75" customHeight="1">
      <c r="B102" s="13">
        <v>33.62</v>
      </c>
      <c r="C102" s="13">
        <v>34.87</v>
      </c>
      <c r="D102" s="26" t="s">
        <v>118</v>
      </c>
      <c r="E102" s="38">
        <v>2020</v>
      </c>
      <c r="F102" s="38">
        <v>2</v>
      </c>
      <c r="G102" s="37">
        <v>15.3</v>
      </c>
      <c r="H102" s="17">
        <v>14.2</v>
      </c>
      <c r="I102" s="39">
        <f>G102-H102</f>
        <v>1.1000000000000014</v>
      </c>
      <c r="J102" s="37">
        <v>53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D4" sqref="D4"/>
    </sheetView>
  </sheetViews>
  <sheetFormatPr defaultColWidth="9.140625" defaultRowHeight="15"/>
  <cols>
    <col min="6" max="6" width="13.140625" style="0" customWidth="1"/>
    <col min="7" max="7" width="14.28125" style="0" customWidth="1"/>
  </cols>
  <sheetData>
    <row r="2" spans="4:13" ht="15">
      <c r="D2">
        <v>1000</v>
      </c>
      <c r="E2" t="s">
        <v>108</v>
      </c>
      <c r="G2" s="27"/>
      <c r="K2" s="28" t="s">
        <v>109</v>
      </c>
      <c r="L2" s="28"/>
      <c r="M2" s="28" t="s">
        <v>110</v>
      </c>
    </row>
    <row r="3" spans="4:14" ht="15">
      <c r="D3">
        <v>1</v>
      </c>
      <c r="E3">
        <f>1440*60*31</f>
        <v>2678400</v>
      </c>
      <c r="F3" s="29">
        <f>D3/E3</f>
        <v>3.733572281959379E-07</v>
      </c>
      <c r="G3" s="30">
        <f>D2/F3</f>
        <v>2678400000</v>
      </c>
      <c r="K3" s="28" t="s">
        <v>111</v>
      </c>
      <c r="L3" s="28" t="s">
        <v>112</v>
      </c>
      <c r="M3" s="28" t="s">
        <v>111</v>
      </c>
      <c r="N3" s="28" t="s">
        <v>112</v>
      </c>
    </row>
    <row r="4" spans="2:14" ht="15">
      <c r="B4" t="s">
        <v>113</v>
      </c>
      <c r="C4" s="31">
        <v>8.19769E-09</v>
      </c>
      <c r="D4" s="32">
        <f>C4*G3</f>
        <v>21.956692896</v>
      </c>
      <c r="G4" s="27"/>
      <c r="J4" s="28">
        <v>1</v>
      </c>
      <c r="K4" s="33">
        <v>2.9</v>
      </c>
      <c r="L4" s="33">
        <v>-1.3</v>
      </c>
      <c r="M4">
        <v>34.2</v>
      </c>
      <c r="N4" s="27">
        <v>-53.9</v>
      </c>
    </row>
    <row r="5" spans="2:14" ht="15">
      <c r="B5" t="s">
        <v>114</v>
      </c>
      <c r="C5" s="31">
        <v>-8.21028E-09</v>
      </c>
      <c r="D5" s="32">
        <f>C5*G3</f>
        <v>-21.990413952</v>
      </c>
      <c r="G5" s="27"/>
      <c r="J5" s="28">
        <v>2</v>
      </c>
      <c r="K5" s="33">
        <v>1.2</v>
      </c>
      <c r="L5" s="33">
        <v>-0.7</v>
      </c>
      <c r="M5">
        <v>40.3</v>
      </c>
      <c r="N5">
        <v>-22.4</v>
      </c>
    </row>
    <row r="6" spans="7:14" ht="15">
      <c r="G6" s="27"/>
      <c r="J6" s="28">
        <v>3</v>
      </c>
      <c r="K6" s="33">
        <v>0.9</v>
      </c>
      <c r="L6" s="33">
        <v>-0.9</v>
      </c>
      <c r="M6">
        <v>22</v>
      </c>
      <c r="N6">
        <v>-22</v>
      </c>
    </row>
    <row r="7" spans="2:14" ht="15">
      <c r="B7" s="28"/>
      <c r="C7" s="28"/>
      <c r="D7" s="28"/>
      <c r="E7" s="28"/>
      <c r="F7" s="28"/>
      <c r="G7" s="34"/>
      <c r="H7" s="28"/>
      <c r="I7" s="28"/>
      <c r="J7" s="35" t="s">
        <v>115</v>
      </c>
      <c r="K7" s="36">
        <f>AVERAGE(K4:K6)</f>
        <v>1.6666666666666667</v>
      </c>
      <c r="L7" s="36">
        <f>AVERAGE(L4:L6)</f>
        <v>-0.9666666666666667</v>
      </c>
      <c r="M7" s="36">
        <f>AVERAGE(M4:M6)</f>
        <v>32.166666666666664</v>
      </c>
      <c r="N7" s="36">
        <f>AVERAGE(N4:N6)</f>
        <v>-32.766666666666666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2020-04-14T11:43:20Z</dcterms:modified>
  <cp:category/>
  <cp:version/>
  <cp:contentType/>
  <cp:contentStatus/>
</cp:coreProperties>
</file>