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Page 1" sheetId="1" r:id="rId1"/>
    <sheet name="Sayfa1" sheetId="2" r:id="rId2"/>
  </sheets>
  <externalReferences>
    <externalReference r:id="rId5"/>
  </externalReference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<sst xmlns="http://schemas.openxmlformats.org/spreadsheetml/2006/main" count="117" uniqueCount="115">
  <si>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</si>
  <si>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</si>
  <si>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</si>
  <si>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</si>
  <si>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</si>
  <si>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</si>
  <si>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</si>
  <si>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</si>
  <si>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</si>
  <si>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</si>
  <si>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</si>
  <si>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</si>
  <si>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</si>
  <si>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</si>
  <si>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</si>
  <si>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</si>
  <si>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</si>
  <si>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</si>
  <si>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</si>
  <si>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</si>
  <si>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</si>
  <si>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</si>
  <si>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</si>
  <si>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</si>
  <si>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</si>
  <si>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</si>
  <si>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</si>
  <si>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</si>
  <si>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</si>
  <si>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</si>
  <si>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</si>
  <si>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</si>
  <si>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</si>
  <si>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</si>
  <si>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</si>
  <si>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</si>
  <si>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</si>
  <si>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</si>
  <si>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</si>
  <si>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</si>
  <si>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</si>
  <si>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</si>
  <si>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</si>
  <si>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</si>
  <si>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</si>
  <si>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</si>
  <si>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</si>
  <si>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</si>
  <si>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</si>
  <si>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</si>
  <si>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</si>
  <si>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</si>
  <si>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</si>
  <si>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</si>
  <si>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</si>
  <si>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</si>
  <si>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</si>
  <si>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</si>
  <si>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</si>
  <si>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</si>
  <si>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</si>
  <si>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</si>
  <si>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</si>
  <si>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</si>
  <si>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</si>
  <si>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</si>
  <si>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</si>
  <si>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</si>
  <si>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</si>
  <si>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</si>
  <si>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</si>
  <si>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</si>
  <si>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</si>
  <si>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</si>
  <si>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</si>
  <si>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</si>
  <si>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</si>
  <si>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</si>
  <si>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</si>
  <si>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</si>
  <si>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</si>
  <si>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</si>
  <si>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</si>
  <si>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</si>
  <si>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 xml:space="preserve">ANTALYA </t>
  </si>
  <si>
    <t>ADANA</t>
  </si>
  <si>
    <t>DİYARBAKIR</t>
  </si>
  <si>
    <t>THESSALONIKI (AIRPORT)</t>
  </si>
  <si>
    <t>LARISSA (AIRPORT)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</si>
  <si>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</si>
  <si>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</si>
  <si>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</si>
  <si>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</si>
  <si>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</si>
  <si>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</si>
  <si>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</si>
  <si>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HELWAN 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</si>
  <si>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</si>
  <si>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</si>
  <si>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</si>
  <si>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</si>
  <si>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</si>
  <si>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</si>
  <si>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</si>
  <si>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NOUZHA</t>
  </si>
  <si>
    <t>BET-DEGAN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</si>
  <si>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</si>
  <si>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</si>
  <si>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</si>
  <si>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</si>
  <si>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</si>
  <si>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</si>
  <si>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</si>
  <si>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</si>
  <si>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İSTANBUL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</si>
</sst>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0"/>
      <color indexed="8"/>
      <name val="SansSerif"/>
      <family val="2"/>
    </font>
    <font>
      <sz val="10"/>
      <color indexed="10"/>
      <name val="SansSerif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  <font>
      <sz val="10"/>
      <color rgb="FF000000"/>
      <name val="SansSerif"/>
      <family val="2"/>
    </font>
    <font>
      <sz val="10"/>
      <color rgb="FFFF0000"/>
      <name val="SansSerif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2" fontId="50" fillId="0" borderId="0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80" fontId="47" fillId="0" borderId="0" xfId="0" applyNumberFormat="1" applyFont="1" applyAlignment="1">
      <alignment horizontal="right"/>
    </xf>
    <xf numFmtId="180" fontId="47" fillId="0" borderId="0" xfId="0" applyNumberFormat="1" applyFont="1" applyAlignment="1">
      <alignment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Border="1" applyAlignment="1">
      <alignment/>
    </xf>
    <xf numFmtId="180" fontId="47" fillId="0" borderId="0" xfId="0" applyNumberFormat="1" applyFont="1" applyFill="1" applyBorder="1" applyAlignment="1" applyProtection="1">
      <alignment horizontal="right" vertical="center" wrapText="1"/>
      <protection/>
    </xf>
    <xf numFmtId="180" fontId="50" fillId="0" borderId="0" xfId="0" applyNumberFormat="1" applyFont="1" applyFill="1" applyBorder="1" applyAlignment="1" applyProtection="1">
      <alignment horizontal="right" vertical="center" wrapText="1"/>
      <protection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horizontal="center" vertical="center" wrapText="1"/>
      <protection/>
    </xf>
    <xf numFmtId="2" fontId="50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NumberFormat="1" applyFont="1" applyFill="1" applyBorder="1" applyAlignment="1" applyProtection="1">
      <alignment horizontal="left" vertical="top" wrapText="1"/>
      <protection/>
    </xf>
    <xf numFmtId="2" fontId="53" fillId="0" borderId="0" xfId="0" applyNumberFormat="1" applyFont="1" applyFill="1" applyBorder="1" applyAlignment="1" applyProtection="1">
      <alignment horizontal="center" vertical="top" wrapText="1"/>
      <protection/>
    </xf>
    <xf numFmtId="180" fontId="53" fillId="0" borderId="0" xfId="0" applyNumberFormat="1" applyFont="1" applyFill="1" applyBorder="1" applyAlignment="1" applyProtection="1">
      <alignment horizontal="left" vertical="top" wrapText="1"/>
      <protection/>
    </xf>
    <xf numFmtId="180" fontId="53" fillId="0" borderId="0" xfId="0" applyNumberFormat="1" applyFont="1" applyFill="1" applyBorder="1" applyAlignment="1" applyProtection="1">
      <alignment horizontal="right" vertical="top" wrapText="1"/>
      <protection/>
    </xf>
    <xf numFmtId="180" fontId="53" fillId="0" borderId="0" xfId="0" applyNumberFormat="1" applyFont="1" applyFill="1" applyBorder="1" applyAlignment="1" applyProtection="1">
      <alignment horizontal="center" vertical="top" wrapText="1"/>
      <protection/>
    </xf>
    <xf numFmtId="0" fontId="54" fillId="0" borderId="0" xfId="0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rferWorks\2017\06\HAZ&#304;RANG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S"/>
      <sheetName val="Sayfa2"/>
      <sheetName val="Sayfa3"/>
    </sheetNames>
    <sheetDataSet>
      <sheetData sheetId="0">
        <row r="2">
          <cell r="C2">
            <v>17150</v>
          </cell>
          <cell r="D2">
            <v>153</v>
          </cell>
          <cell r="E2" t="str">
            <v>BALIKESİR</v>
          </cell>
          <cell r="F2">
            <v>42.5</v>
          </cell>
          <cell r="G2">
            <v>4</v>
          </cell>
          <cell r="H2">
            <v>22.783333333333324</v>
          </cell>
        </row>
        <row r="3">
          <cell r="C3">
            <v>17114</v>
          </cell>
          <cell r="D3">
            <v>63</v>
          </cell>
          <cell r="E3" t="str">
            <v>BANDIRMA</v>
          </cell>
          <cell r="F3">
            <v>43.1</v>
          </cell>
          <cell r="G3">
            <v>6.6</v>
          </cell>
          <cell r="H3">
            <v>21.606666666666676</v>
          </cell>
        </row>
        <row r="4">
          <cell r="C4">
            <v>17120</v>
          </cell>
          <cell r="D4">
            <v>539.19</v>
          </cell>
          <cell r="E4" t="str">
            <v>BILECIK</v>
          </cell>
          <cell r="F4">
            <v>38.2</v>
          </cell>
          <cell r="G4">
            <v>5</v>
          </cell>
          <cell r="H4">
            <v>20.16</v>
          </cell>
        </row>
        <row r="5">
          <cell r="C5">
            <v>17116</v>
          </cell>
          <cell r="D5">
            <v>100.32</v>
          </cell>
          <cell r="E5" t="str">
            <v>BURSA</v>
          </cell>
          <cell r="F5">
            <v>41.3</v>
          </cell>
          <cell r="G5">
            <v>4</v>
          </cell>
          <cell r="H5">
            <v>22.506666666666668</v>
          </cell>
        </row>
        <row r="6">
          <cell r="C6">
            <v>17112</v>
          </cell>
          <cell r="D6">
            <v>5.5</v>
          </cell>
          <cell r="E6" t="str">
            <v>ÇANAKKALE</v>
          </cell>
          <cell r="F6">
            <v>36.8</v>
          </cell>
          <cell r="G6">
            <v>6.6</v>
          </cell>
          <cell r="H6">
            <v>22.58666666666667</v>
          </cell>
        </row>
        <row r="7">
          <cell r="C7">
            <v>17050</v>
          </cell>
          <cell r="D7">
            <v>51.19</v>
          </cell>
          <cell r="E7" t="str">
            <v>EDİRNE</v>
          </cell>
          <cell r="F7">
            <v>42.6</v>
          </cell>
          <cell r="G7">
            <v>6</v>
          </cell>
          <cell r="H7">
            <v>22.64333333333333</v>
          </cell>
        </row>
        <row r="8">
          <cell r="C8">
            <v>17636</v>
          </cell>
          <cell r="D8">
            <v>37.2</v>
          </cell>
          <cell r="E8" t="str">
            <v>FLORYA</v>
          </cell>
          <cell r="F8">
            <v>36.2</v>
          </cell>
          <cell r="G8">
            <v>8.4</v>
          </cell>
          <cell r="H8">
            <v>21.53666666666667</v>
          </cell>
        </row>
        <row r="9">
          <cell r="C9">
            <v>17061</v>
          </cell>
          <cell r="D9">
            <v>32.98</v>
          </cell>
          <cell r="E9" t="str">
            <v>İSTANBUL-SARIYER</v>
          </cell>
          <cell r="F9">
            <v>40</v>
          </cell>
          <cell r="G9">
            <v>8.5</v>
          </cell>
          <cell r="H9">
            <v>20.576666666666668</v>
          </cell>
        </row>
        <row r="10">
          <cell r="C10">
            <v>17052</v>
          </cell>
          <cell r="D10">
            <v>231.5</v>
          </cell>
          <cell r="E10" t="str">
            <v>KIRKLARELI</v>
          </cell>
          <cell r="F10">
            <v>39.8</v>
          </cell>
          <cell r="G10">
            <v>5.8</v>
          </cell>
          <cell r="H10">
            <v>21.756666666666664</v>
          </cell>
        </row>
        <row r="11">
          <cell r="C11">
            <v>17066</v>
          </cell>
          <cell r="D11">
            <v>76</v>
          </cell>
          <cell r="E11" t="str">
            <v>KOCAELİ</v>
          </cell>
          <cell r="F11">
            <v>40.7</v>
          </cell>
          <cell r="G11">
            <v>4</v>
          </cell>
          <cell r="H11">
            <v>21.89</v>
          </cell>
        </row>
        <row r="12">
          <cell r="C12">
            <v>17059</v>
          </cell>
          <cell r="D12">
            <v>38.18</v>
          </cell>
          <cell r="E12" t="str">
            <v>KUMKOY</v>
          </cell>
          <cell r="F12">
            <v>41</v>
          </cell>
          <cell r="G12">
            <v>6</v>
          </cell>
          <cell r="H12">
            <v>20.646666666666672</v>
          </cell>
        </row>
        <row r="13">
          <cell r="C13">
            <v>17631</v>
          </cell>
          <cell r="D13">
            <v>46</v>
          </cell>
          <cell r="E13" t="str">
            <v>LULEBURGAZ</v>
          </cell>
          <cell r="F13">
            <v>41.7</v>
          </cell>
          <cell r="G13">
            <v>2.6</v>
          </cell>
          <cell r="H13">
            <v>21.92</v>
          </cell>
        </row>
        <row r="14">
          <cell r="C14">
            <v>17069</v>
          </cell>
          <cell r="D14">
            <v>30.43</v>
          </cell>
          <cell r="E14" t="str">
            <v>SAKARYA</v>
          </cell>
          <cell r="F14">
            <v>40.4</v>
          </cell>
          <cell r="G14">
            <v>6.1</v>
          </cell>
          <cell r="H14">
            <v>21.61</v>
          </cell>
        </row>
        <row r="15">
          <cell r="C15">
            <v>17610</v>
          </cell>
          <cell r="D15">
            <v>83</v>
          </cell>
          <cell r="E15" t="str">
            <v>ŞİLE</v>
          </cell>
          <cell r="F15">
            <v>43.2</v>
          </cell>
          <cell r="G15">
            <v>7</v>
          </cell>
          <cell r="H15">
            <v>20.233333333333334</v>
          </cell>
        </row>
        <row r="16">
          <cell r="C16">
            <v>17056</v>
          </cell>
          <cell r="D16">
            <v>3.6</v>
          </cell>
          <cell r="E16" t="str">
            <v>TEKİRDAĞ</v>
          </cell>
          <cell r="F16">
            <v>40.2</v>
          </cell>
          <cell r="G16">
            <v>8.6</v>
          </cell>
          <cell r="H16">
            <v>21.423333333333336</v>
          </cell>
        </row>
        <row r="17">
          <cell r="C17">
            <v>17608</v>
          </cell>
          <cell r="D17">
            <v>51.69</v>
          </cell>
          <cell r="E17" t="str">
            <v>UZUNKOPRU</v>
          </cell>
          <cell r="F17">
            <v>40.2</v>
          </cell>
          <cell r="G17">
            <v>6.5</v>
          </cell>
          <cell r="H17">
            <v>22.15333333333333</v>
          </cell>
        </row>
        <row r="18">
          <cell r="C18">
            <v>17119</v>
          </cell>
          <cell r="D18">
            <v>3.81</v>
          </cell>
          <cell r="E18" t="str">
            <v>YALOVA</v>
          </cell>
          <cell r="F18">
            <v>42.1</v>
          </cell>
          <cell r="G18">
            <v>7.1</v>
          </cell>
          <cell r="H18">
            <v>21.74666666666667</v>
          </cell>
        </row>
        <row r="19">
          <cell r="C19">
            <v>17190</v>
          </cell>
          <cell r="D19">
            <v>1034</v>
          </cell>
          <cell r="E19" t="str">
            <v>AFYONKARAHİSAR</v>
          </cell>
          <cell r="F19">
            <v>35.8</v>
          </cell>
          <cell r="G19">
            <v>1</v>
          </cell>
          <cell r="H19">
            <v>19.54</v>
          </cell>
        </row>
        <row r="20">
          <cell r="C20">
            <v>17184</v>
          </cell>
          <cell r="D20">
            <v>92.03</v>
          </cell>
          <cell r="E20" t="str">
            <v>AKHİSAR</v>
          </cell>
          <cell r="F20">
            <v>43.9</v>
          </cell>
          <cell r="G20">
            <v>4</v>
          </cell>
          <cell r="H20">
            <v>25.056666666666665</v>
          </cell>
        </row>
        <row r="21">
          <cell r="C21">
            <v>17234</v>
          </cell>
          <cell r="D21">
            <v>56.3</v>
          </cell>
          <cell r="E21" t="str">
            <v>AYDIN</v>
          </cell>
          <cell r="F21">
            <v>44.4</v>
          </cell>
          <cell r="G21">
            <v>8.4</v>
          </cell>
          <cell r="H21">
            <v>26.25333333333333</v>
          </cell>
        </row>
        <row r="22">
          <cell r="C22">
            <v>17175</v>
          </cell>
          <cell r="D22">
            <v>3.55</v>
          </cell>
          <cell r="E22" t="str">
            <v>AYVALIK</v>
          </cell>
          <cell r="F22">
            <v>41.5</v>
          </cell>
          <cell r="G22">
            <v>9.8</v>
          </cell>
          <cell r="H22">
            <v>24.67666666666667</v>
          </cell>
        </row>
        <row r="23">
          <cell r="C23">
            <v>17290</v>
          </cell>
          <cell r="D23">
            <v>26.47</v>
          </cell>
          <cell r="E23" t="str">
            <v>BODRUM</v>
          </cell>
          <cell r="F23">
            <v>42.8</v>
          </cell>
          <cell r="G23">
            <v>12.6</v>
          </cell>
          <cell r="H23">
            <v>25.85666666666667</v>
          </cell>
        </row>
        <row r="24">
          <cell r="C24">
            <v>17221</v>
          </cell>
          <cell r="D24">
            <v>5</v>
          </cell>
          <cell r="E24" t="str">
            <v>ÇEŞME</v>
          </cell>
          <cell r="F24">
            <v>40.5</v>
          </cell>
          <cell r="G24">
            <v>10</v>
          </cell>
          <cell r="H24">
            <v>23.98</v>
          </cell>
        </row>
        <row r="25">
          <cell r="C25">
            <v>17237</v>
          </cell>
          <cell r="D25">
            <v>425.29</v>
          </cell>
          <cell r="E25" t="str">
            <v>DENİZLİ</v>
          </cell>
          <cell r="F25">
            <v>44.1</v>
          </cell>
          <cell r="G25">
            <v>7.9</v>
          </cell>
          <cell r="H25">
            <v>25.173333333333332</v>
          </cell>
        </row>
        <row r="26">
          <cell r="C26">
            <v>17180</v>
          </cell>
          <cell r="D26">
            <v>3.4</v>
          </cell>
          <cell r="E26" t="str">
            <v>DİKİLİ</v>
          </cell>
          <cell r="F26">
            <v>41</v>
          </cell>
          <cell r="G26">
            <v>8.2</v>
          </cell>
          <cell r="H26">
            <v>23.96</v>
          </cell>
        </row>
        <row r="27">
          <cell r="C27">
            <v>17145</v>
          </cell>
          <cell r="D27">
            <v>20.66</v>
          </cell>
          <cell r="E27" t="str">
            <v>EDREMİT</v>
          </cell>
          <cell r="F27">
            <v>41.4</v>
          </cell>
          <cell r="G27">
            <v>6.6</v>
          </cell>
          <cell r="H27">
            <v>24.646666666666665</v>
          </cell>
        </row>
        <row r="28">
          <cell r="C28">
            <v>17752</v>
          </cell>
          <cell r="D28">
            <v>983</v>
          </cell>
          <cell r="E28" t="str">
            <v>EMIRDAG</v>
          </cell>
          <cell r="F28">
            <v>37</v>
          </cell>
          <cell r="G28">
            <v>1.6</v>
          </cell>
          <cell r="H28">
            <v>19.9</v>
          </cell>
        </row>
        <row r="29">
          <cell r="C29">
            <v>17220</v>
          </cell>
          <cell r="D29">
            <v>28.55</v>
          </cell>
          <cell r="E29" t="str">
            <v>İZMIR</v>
          </cell>
          <cell r="F29">
            <v>41.3</v>
          </cell>
          <cell r="G29">
            <v>9.5</v>
          </cell>
          <cell r="H29">
            <v>26.01333333333334</v>
          </cell>
        </row>
        <row r="30">
          <cell r="C30">
            <v>17232</v>
          </cell>
          <cell r="D30">
            <v>25</v>
          </cell>
          <cell r="E30" t="str">
            <v>KUŞADASI</v>
          </cell>
          <cell r="F30">
            <v>39.5</v>
          </cell>
          <cell r="G30">
            <v>7.7</v>
          </cell>
          <cell r="H30">
            <v>24.28666666666667</v>
          </cell>
        </row>
        <row r="31">
          <cell r="C31">
            <v>17155</v>
          </cell>
          <cell r="D31">
            <v>969.28</v>
          </cell>
          <cell r="E31" t="str">
            <v>KÜTAHYA</v>
          </cell>
          <cell r="F31">
            <v>36.2</v>
          </cell>
          <cell r="G31">
            <v>0.5</v>
          </cell>
          <cell r="H31">
            <v>18.63333333333334</v>
          </cell>
        </row>
        <row r="32">
          <cell r="C32">
            <v>17186</v>
          </cell>
          <cell r="D32">
            <v>71</v>
          </cell>
          <cell r="E32" t="str">
            <v>MANİSA</v>
          </cell>
          <cell r="F32">
            <v>43.3</v>
          </cell>
          <cell r="G32">
            <v>7.4</v>
          </cell>
          <cell r="H32">
            <v>25.956666666666667</v>
          </cell>
        </row>
        <row r="33">
          <cell r="C33">
            <v>17298</v>
          </cell>
          <cell r="D33">
            <v>16.19</v>
          </cell>
          <cell r="E33" t="str">
            <v>MARMARİS</v>
          </cell>
          <cell r="F33">
            <v>42.2</v>
          </cell>
          <cell r="G33">
            <v>12.5</v>
          </cell>
          <cell r="H33">
            <v>25.766666666666666</v>
          </cell>
        </row>
        <row r="34">
          <cell r="C34">
            <v>17884</v>
          </cell>
          <cell r="D34">
            <v>52</v>
          </cell>
          <cell r="E34" t="str">
            <v>MILAS</v>
          </cell>
          <cell r="F34">
            <v>45.7</v>
          </cell>
          <cell r="G34">
            <v>8.4</v>
          </cell>
          <cell r="H34">
            <v>26.186666666666675</v>
          </cell>
        </row>
        <row r="35">
          <cell r="C35">
            <v>17292</v>
          </cell>
          <cell r="D35">
            <v>646.07</v>
          </cell>
          <cell r="E35" t="str">
            <v>MUĞLA</v>
          </cell>
          <cell r="F35">
            <v>40.8</v>
          </cell>
          <cell r="G35">
            <v>6.7</v>
          </cell>
          <cell r="H35">
            <v>23.116666666666664</v>
          </cell>
        </row>
        <row r="36">
          <cell r="C36">
            <v>17792</v>
          </cell>
          <cell r="D36">
            <v>111</v>
          </cell>
          <cell r="E36" t="str">
            <v>SALIHLI</v>
          </cell>
          <cell r="F36">
            <v>43.5</v>
          </cell>
          <cell r="G36">
            <v>7.8</v>
          </cell>
          <cell r="H36">
            <v>25.513333333333332</v>
          </cell>
        </row>
        <row r="37">
          <cell r="C37">
            <v>17748</v>
          </cell>
          <cell r="D37">
            <v>809</v>
          </cell>
          <cell r="E37" t="str">
            <v>SİMAV</v>
          </cell>
          <cell r="F37">
            <v>37.3</v>
          </cell>
          <cell r="G37">
            <v>1.8</v>
          </cell>
          <cell r="H37">
            <v>19.686666666666664</v>
          </cell>
        </row>
        <row r="38">
          <cell r="C38">
            <v>17188</v>
          </cell>
          <cell r="D38">
            <v>919.22</v>
          </cell>
          <cell r="E38" t="str">
            <v>UŞAK</v>
          </cell>
          <cell r="F38">
            <v>36.6</v>
          </cell>
          <cell r="G38">
            <v>2.9</v>
          </cell>
          <cell r="H38">
            <v>20.633333333333336</v>
          </cell>
        </row>
        <row r="39">
          <cell r="C39">
            <v>17351</v>
          </cell>
          <cell r="D39">
            <v>27</v>
          </cell>
          <cell r="E39" t="str">
            <v>ADANA</v>
          </cell>
          <cell r="F39">
            <v>42.8</v>
          </cell>
          <cell r="G39">
            <v>9.2</v>
          </cell>
          <cell r="H39">
            <v>25.82</v>
          </cell>
        </row>
        <row r="40">
          <cell r="C40">
            <v>17310</v>
          </cell>
          <cell r="D40">
            <v>5.9</v>
          </cell>
          <cell r="E40" t="str">
            <v>ALANYA</v>
          </cell>
          <cell r="F40">
            <v>38.2</v>
          </cell>
          <cell r="G40">
            <v>12.4</v>
          </cell>
          <cell r="H40">
            <v>25.423333333333336</v>
          </cell>
        </row>
        <row r="41">
          <cell r="C41">
            <v>17320</v>
          </cell>
          <cell r="D41">
            <v>3.9</v>
          </cell>
          <cell r="E41" t="str">
            <v>ANAMUR</v>
          </cell>
          <cell r="F41">
            <v>41</v>
          </cell>
          <cell r="G41">
            <v>12.2</v>
          </cell>
          <cell r="H41">
            <v>25.04666666666667</v>
          </cell>
        </row>
        <row r="42">
          <cell r="C42">
            <v>17372</v>
          </cell>
          <cell r="D42">
            <v>100</v>
          </cell>
          <cell r="E42" t="str">
            <v>ANTAKYA</v>
          </cell>
          <cell r="F42">
            <v>43.2</v>
          </cell>
          <cell r="G42">
            <v>11.6</v>
          </cell>
          <cell r="H42">
            <v>24.923333333333336</v>
          </cell>
        </row>
        <row r="43">
          <cell r="C43">
            <v>17300</v>
          </cell>
          <cell r="D43">
            <v>47.3</v>
          </cell>
          <cell r="E43" t="str">
            <v>ANTALYA</v>
          </cell>
          <cell r="F43">
            <v>44.8</v>
          </cell>
          <cell r="G43">
            <v>11.1</v>
          </cell>
          <cell r="H43">
            <v>25.466666666666665</v>
          </cell>
        </row>
        <row r="44">
          <cell r="C44">
            <v>17242</v>
          </cell>
          <cell r="D44">
            <v>1148</v>
          </cell>
          <cell r="E44" t="str">
            <v>BEYŞEHİR</v>
          </cell>
          <cell r="F44">
            <v>35.1</v>
          </cell>
          <cell r="G44">
            <v>2.3</v>
          </cell>
          <cell r="H44">
            <v>18.983333333333334</v>
          </cell>
        </row>
        <row r="45">
          <cell r="C45">
            <v>17238</v>
          </cell>
          <cell r="D45">
            <v>957</v>
          </cell>
          <cell r="E45" t="str">
            <v>BURDUR</v>
          </cell>
          <cell r="F45">
            <v>38.1</v>
          </cell>
          <cell r="G45">
            <v>3.8</v>
          </cell>
          <cell r="H45">
            <v>21.54</v>
          </cell>
        </row>
        <row r="46">
          <cell r="C46">
            <v>17952</v>
          </cell>
          <cell r="D46">
            <v>1095</v>
          </cell>
          <cell r="E46" t="str">
            <v>ELMALI</v>
          </cell>
          <cell r="F46">
            <v>37.4</v>
          </cell>
          <cell r="G46">
            <v>4.5</v>
          </cell>
          <cell r="H46">
            <v>21.153333333333332</v>
          </cell>
        </row>
        <row r="47">
          <cell r="C47">
            <v>17296</v>
          </cell>
          <cell r="D47">
            <v>3</v>
          </cell>
          <cell r="E47" t="str">
            <v>FETHİYE</v>
          </cell>
          <cell r="F47">
            <v>42.7</v>
          </cell>
          <cell r="G47">
            <v>10.4</v>
          </cell>
          <cell r="H47">
            <v>25.23666666666666</v>
          </cell>
        </row>
        <row r="48">
          <cell r="C48">
            <v>17375</v>
          </cell>
          <cell r="D48">
            <v>2.02</v>
          </cell>
          <cell r="E48" t="str">
            <v>FİNİKE</v>
          </cell>
          <cell r="F48">
            <v>42.5</v>
          </cell>
          <cell r="G48">
            <v>10.6</v>
          </cell>
          <cell r="H48">
            <v>25.52</v>
          </cell>
        </row>
        <row r="49">
          <cell r="C49">
            <v>17866</v>
          </cell>
          <cell r="D49">
            <v>1344</v>
          </cell>
          <cell r="E49" t="str">
            <v>GÖKSUN</v>
          </cell>
          <cell r="F49">
            <v>34.4</v>
          </cell>
          <cell r="G49">
            <v>0.6</v>
          </cell>
          <cell r="H49">
            <v>17.68333333333334</v>
          </cell>
        </row>
        <row r="50">
          <cell r="C50">
            <v>17240</v>
          </cell>
          <cell r="D50">
            <v>996.88</v>
          </cell>
          <cell r="E50" t="str">
            <v>ISPARTA</v>
          </cell>
          <cell r="F50">
            <v>38.1</v>
          </cell>
          <cell r="G50">
            <v>1.2</v>
          </cell>
          <cell r="H50">
            <v>20.43</v>
          </cell>
        </row>
        <row r="51">
          <cell r="C51">
            <v>17965</v>
          </cell>
          <cell r="D51">
            <v>512.84</v>
          </cell>
          <cell r="E51" t="str">
            <v>İSLAHİYE</v>
          </cell>
          <cell r="F51">
            <v>42.7</v>
          </cell>
          <cell r="G51">
            <v>10</v>
          </cell>
          <cell r="H51">
            <v>25.4</v>
          </cell>
        </row>
        <row r="52">
          <cell r="C52">
            <v>17370</v>
          </cell>
          <cell r="D52">
            <v>3.59</v>
          </cell>
          <cell r="E52" t="str">
            <v>İSKENDERUN</v>
          </cell>
          <cell r="F52">
            <v>41.6</v>
          </cell>
          <cell r="G52">
            <v>14.8</v>
          </cell>
          <cell r="H52">
            <v>25.426666666666673</v>
          </cell>
        </row>
        <row r="53">
          <cell r="C53">
            <v>17255</v>
          </cell>
          <cell r="D53">
            <v>572.13</v>
          </cell>
          <cell r="E53" t="str">
            <v>K.MARAŞ</v>
          </cell>
          <cell r="F53">
            <v>42</v>
          </cell>
          <cell r="G53">
            <v>10.3</v>
          </cell>
          <cell r="H53">
            <v>25.33666666666666</v>
          </cell>
        </row>
        <row r="54">
          <cell r="C54">
            <v>17954</v>
          </cell>
          <cell r="D54">
            <v>38</v>
          </cell>
          <cell r="E54" t="str">
            <v>MANAVGAT</v>
          </cell>
          <cell r="F54">
            <v>43.8</v>
          </cell>
          <cell r="G54">
            <v>10.4</v>
          </cell>
          <cell r="H54">
            <v>25.12666666666667</v>
          </cell>
        </row>
        <row r="55">
          <cell r="C55">
            <v>17340</v>
          </cell>
          <cell r="D55">
            <v>3.4</v>
          </cell>
          <cell r="E55" t="str">
            <v>MERSİN</v>
          </cell>
          <cell r="F55">
            <v>40</v>
          </cell>
          <cell r="G55">
            <v>12</v>
          </cell>
          <cell r="H55">
            <v>25.47</v>
          </cell>
        </row>
        <row r="56">
          <cell r="C56">
            <v>17355</v>
          </cell>
          <cell r="D56">
            <v>99</v>
          </cell>
          <cell r="E56" t="str">
            <v>OSMANİYE</v>
          </cell>
          <cell r="F56">
            <v>42.6</v>
          </cell>
          <cell r="G56">
            <v>11.5</v>
          </cell>
          <cell r="H56">
            <v>25.208000000000002</v>
          </cell>
        </row>
        <row r="57">
          <cell r="C57">
            <v>17330</v>
          </cell>
          <cell r="D57">
            <v>15.01</v>
          </cell>
          <cell r="E57" t="str">
            <v>SİLİFKE</v>
          </cell>
          <cell r="F57">
            <v>41.3</v>
          </cell>
          <cell r="G57">
            <v>11.6</v>
          </cell>
          <cell r="H57">
            <v>25.433333333333337</v>
          </cell>
        </row>
        <row r="58">
          <cell r="C58">
            <v>17192</v>
          </cell>
          <cell r="D58">
            <v>960.77</v>
          </cell>
          <cell r="E58" t="str">
            <v>AKSARAY</v>
          </cell>
          <cell r="F58">
            <v>36.9</v>
          </cell>
          <cell r="G58">
            <v>2.9</v>
          </cell>
          <cell r="H58">
            <v>20.67666666666667</v>
          </cell>
        </row>
        <row r="59">
          <cell r="C59">
            <v>17239</v>
          </cell>
          <cell r="D59">
            <v>1002</v>
          </cell>
          <cell r="E59" t="str">
            <v>AKŞEHİR</v>
          </cell>
          <cell r="F59">
            <v>36.2</v>
          </cell>
          <cell r="G59">
            <v>2.6</v>
          </cell>
          <cell r="H59">
            <v>20.04</v>
          </cell>
        </row>
        <row r="60">
          <cell r="C60">
            <v>17130</v>
          </cell>
          <cell r="D60">
            <v>890.52</v>
          </cell>
          <cell r="E60" t="str">
            <v>ANKARA</v>
          </cell>
          <cell r="F60">
            <v>37</v>
          </cell>
          <cell r="G60">
            <v>3.8</v>
          </cell>
          <cell r="H60">
            <v>20.346666666666668</v>
          </cell>
        </row>
        <row r="61">
          <cell r="C61">
            <v>17191</v>
          </cell>
          <cell r="D61">
            <v>968.73</v>
          </cell>
          <cell r="E61" t="str">
            <v>CİHANBEYLİ</v>
          </cell>
          <cell r="F61">
            <v>37.9</v>
          </cell>
          <cell r="G61">
            <v>3.2</v>
          </cell>
          <cell r="H61">
            <v>20.293333333333333</v>
          </cell>
        </row>
        <row r="62">
          <cell r="C62">
            <v>17080</v>
          </cell>
          <cell r="D62">
            <v>751</v>
          </cell>
          <cell r="E62" t="str">
            <v>ÇANKIRI</v>
          </cell>
          <cell r="F62">
            <v>39.6</v>
          </cell>
          <cell r="G62">
            <v>1.6</v>
          </cell>
          <cell r="H62">
            <v>19.93</v>
          </cell>
        </row>
        <row r="63">
          <cell r="C63">
            <v>17126</v>
          </cell>
          <cell r="D63">
            <v>787</v>
          </cell>
          <cell r="E63" t="str">
            <v>ESKİŞEHİR</v>
          </cell>
          <cell r="F63">
            <v>36.8</v>
          </cell>
          <cell r="G63">
            <v>0.5</v>
          </cell>
          <cell r="H63">
            <v>19.14</v>
          </cell>
        </row>
        <row r="64">
          <cell r="C64">
            <v>17162</v>
          </cell>
          <cell r="D64">
            <v>1171</v>
          </cell>
          <cell r="E64" t="str">
            <v>GEMEREK</v>
          </cell>
          <cell r="F64">
            <v>35.7</v>
          </cell>
          <cell r="G64">
            <v>-1</v>
          </cell>
          <cell r="H64">
            <v>18.16</v>
          </cell>
        </row>
        <row r="65">
          <cell r="C65">
            <v>17762</v>
          </cell>
          <cell r="D65">
            <v>1512</v>
          </cell>
          <cell r="E65" t="str">
            <v>KANGAL</v>
          </cell>
          <cell r="F65">
            <v>33</v>
          </cell>
          <cell r="G65">
            <v>-2</v>
          </cell>
          <cell r="H65">
            <v>15.336666666666668</v>
          </cell>
        </row>
        <row r="66">
          <cell r="C66">
            <v>17246</v>
          </cell>
          <cell r="D66">
            <v>1023.05</v>
          </cell>
          <cell r="E66" t="str">
            <v>KARAMAN</v>
          </cell>
          <cell r="F66">
            <v>37.5</v>
          </cell>
          <cell r="G66">
            <v>3.1</v>
          </cell>
          <cell r="H66">
            <v>20.726666666666667</v>
          </cell>
        </row>
        <row r="67">
          <cell r="C67">
            <v>17902</v>
          </cell>
          <cell r="D67">
            <v>1004</v>
          </cell>
          <cell r="E67" t="str">
            <v>KARAPINAR</v>
          </cell>
          <cell r="F67">
            <v>37.3</v>
          </cell>
          <cell r="G67">
            <v>2.8</v>
          </cell>
          <cell r="H67">
            <v>20.043333333333333</v>
          </cell>
        </row>
        <row r="68">
          <cell r="C68">
            <v>17196</v>
          </cell>
          <cell r="D68">
            <v>1092</v>
          </cell>
          <cell r="E68" t="str">
            <v>KAYSERİ</v>
          </cell>
          <cell r="F68">
            <v>37.6</v>
          </cell>
          <cell r="G68">
            <v>-0.6</v>
          </cell>
          <cell r="H68">
            <v>19.3</v>
          </cell>
        </row>
        <row r="69">
          <cell r="C69">
            <v>17135</v>
          </cell>
          <cell r="D69">
            <v>750.889</v>
          </cell>
          <cell r="E69" t="str">
            <v>KIRIKKALE</v>
          </cell>
          <cell r="F69">
            <v>37.6</v>
          </cell>
          <cell r="G69">
            <v>4.6</v>
          </cell>
          <cell r="H69">
            <v>21.37</v>
          </cell>
        </row>
        <row r="70">
          <cell r="C70">
            <v>17160</v>
          </cell>
          <cell r="D70">
            <v>1007.17</v>
          </cell>
          <cell r="E70" t="str">
            <v>KIRŞEHİR</v>
          </cell>
          <cell r="F70">
            <v>36.2</v>
          </cell>
          <cell r="G70">
            <v>2.6</v>
          </cell>
          <cell r="H70">
            <v>19.73</v>
          </cell>
        </row>
        <row r="71">
          <cell r="C71">
            <v>17244</v>
          </cell>
          <cell r="D71">
            <v>1030.61</v>
          </cell>
          <cell r="E71" t="str">
            <v>KONYA</v>
          </cell>
          <cell r="F71">
            <v>36.7</v>
          </cell>
          <cell r="G71">
            <v>1.8</v>
          </cell>
          <cell r="H71">
            <v>20.506666666666668</v>
          </cell>
        </row>
        <row r="72">
          <cell r="C72">
            <v>17193</v>
          </cell>
          <cell r="D72">
            <v>1259.54</v>
          </cell>
          <cell r="E72" t="str">
            <v>NEVŞEHİR</v>
          </cell>
          <cell r="F72">
            <v>35.7</v>
          </cell>
          <cell r="G72">
            <v>1.3</v>
          </cell>
          <cell r="H72">
            <v>18.79</v>
          </cell>
        </row>
        <row r="73">
          <cell r="C73">
            <v>17250</v>
          </cell>
          <cell r="D73">
            <v>1210.5</v>
          </cell>
          <cell r="E73" t="str">
            <v>NİĞDE</v>
          </cell>
          <cell r="F73">
            <v>35</v>
          </cell>
          <cell r="G73">
            <v>3.5</v>
          </cell>
          <cell r="H73">
            <v>19.7</v>
          </cell>
        </row>
        <row r="74">
          <cell r="C74">
            <v>17728</v>
          </cell>
          <cell r="D74">
            <v>886</v>
          </cell>
          <cell r="E74" t="str">
            <v>POLATLI</v>
          </cell>
          <cell r="F74">
            <v>37.4</v>
          </cell>
          <cell r="G74">
            <v>1.5</v>
          </cell>
          <cell r="H74">
            <v>20.10666666666667</v>
          </cell>
        </row>
        <row r="75">
          <cell r="C75">
            <v>17090</v>
          </cell>
          <cell r="D75">
            <v>1275</v>
          </cell>
          <cell r="E75" t="str">
            <v>SİVAS</v>
          </cell>
          <cell r="F75">
            <v>35.5</v>
          </cell>
          <cell r="G75">
            <v>-0.6</v>
          </cell>
          <cell r="H75">
            <v>17.37</v>
          </cell>
        </row>
        <row r="76">
          <cell r="C76">
            <v>17973</v>
          </cell>
          <cell r="D76">
            <v>1070</v>
          </cell>
          <cell r="E76" t="str">
            <v>SİVRİHİSAR</v>
          </cell>
          <cell r="F76">
            <v>35.4</v>
          </cell>
          <cell r="G76">
            <v>2.4</v>
          </cell>
          <cell r="H76">
            <v>19.543333333333337</v>
          </cell>
        </row>
        <row r="77">
          <cell r="C77">
            <v>17906</v>
          </cell>
          <cell r="D77">
            <v>1453</v>
          </cell>
          <cell r="E77" t="str">
            <v>ULUKIŞLA</v>
          </cell>
          <cell r="F77">
            <v>34.1</v>
          </cell>
          <cell r="G77">
            <v>1.3</v>
          </cell>
          <cell r="H77">
            <v>18.17</v>
          </cell>
        </row>
        <row r="78">
          <cell r="C78">
            <v>17140</v>
          </cell>
          <cell r="D78">
            <v>1298.43</v>
          </cell>
          <cell r="E78" t="str">
            <v>YOZGAT</v>
          </cell>
          <cell r="F78">
            <v>33.1</v>
          </cell>
          <cell r="G78">
            <v>-0.4</v>
          </cell>
          <cell r="H78">
            <v>16.89666666666667</v>
          </cell>
        </row>
        <row r="79">
          <cell r="C79">
            <v>17015</v>
          </cell>
          <cell r="D79">
            <v>10</v>
          </cell>
          <cell r="E79" t="str">
            <v>AKCAKOCA</v>
          </cell>
          <cell r="F79">
            <v>38.1</v>
          </cell>
          <cell r="G79">
            <v>5.9</v>
          </cell>
          <cell r="H79">
            <v>19.253333333333334</v>
          </cell>
        </row>
        <row r="80">
          <cell r="C80">
            <v>17602</v>
          </cell>
          <cell r="D80">
            <v>73</v>
          </cell>
          <cell r="E80" t="str">
            <v>AMASRA</v>
          </cell>
          <cell r="F80">
            <v>38.2</v>
          </cell>
          <cell r="G80">
            <v>9</v>
          </cell>
          <cell r="H80">
            <v>19.65666666666667</v>
          </cell>
        </row>
        <row r="81">
          <cell r="C81">
            <v>17085</v>
          </cell>
          <cell r="D81">
            <v>411.69</v>
          </cell>
          <cell r="E81" t="str">
            <v>AMASYA</v>
          </cell>
          <cell r="F81">
            <v>41.8</v>
          </cell>
          <cell r="G81">
            <v>4.8</v>
          </cell>
          <cell r="H81">
            <v>21.60333333333333</v>
          </cell>
        </row>
        <row r="82">
          <cell r="C82">
            <v>17045</v>
          </cell>
          <cell r="D82">
            <v>628.35</v>
          </cell>
          <cell r="E82" t="str">
            <v>ARTVİN</v>
          </cell>
          <cell r="F82">
            <v>39</v>
          </cell>
          <cell r="G82">
            <v>3.7</v>
          </cell>
          <cell r="H82">
            <v>18.55666666666667</v>
          </cell>
        </row>
        <row r="83">
          <cell r="C83">
            <v>17020</v>
          </cell>
          <cell r="D83">
            <v>32.52</v>
          </cell>
          <cell r="E83" t="str">
            <v>BARTIN</v>
          </cell>
          <cell r="F83">
            <v>38</v>
          </cell>
          <cell r="G83">
            <v>5.3</v>
          </cell>
          <cell r="H83">
            <v>19.74</v>
          </cell>
        </row>
        <row r="84">
          <cell r="C84">
            <v>17089</v>
          </cell>
          <cell r="D84">
            <v>1584</v>
          </cell>
          <cell r="E84" t="str">
            <v>BAYBURT</v>
          </cell>
          <cell r="F84">
            <v>32.4</v>
          </cell>
          <cell r="G84">
            <v>-1.6</v>
          </cell>
          <cell r="H84">
            <v>15.573333333333332</v>
          </cell>
        </row>
        <row r="85">
          <cell r="C85">
            <v>17070</v>
          </cell>
          <cell r="D85">
            <v>742.92</v>
          </cell>
          <cell r="E85" t="str">
            <v>BOLU</v>
          </cell>
          <cell r="F85">
            <v>37</v>
          </cell>
          <cell r="G85">
            <v>-4.8</v>
          </cell>
          <cell r="H85">
            <v>17.57</v>
          </cell>
        </row>
        <row r="86">
          <cell r="C86">
            <v>17084</v>
          </cell>
          <cell r="D86">
            <v>775.91</v>
          </cell>
          <cell r="E86" t="str">
            <v>ÇORUM</v>
          </cell>
          <cell r="F86">
            <v>37.5</v>
          </cell>
          <cell r="G86">
            <v>0.2</v>
          </cell>
          <cell r="H86">
            <v>18.54</v>
          </cell>
        </row>
        <row r="87">
          <cell r="C87">
            <v>17072</v>
          </cell>
          <cell r="D87">
            <v>145.67</v>
          </cell>
          <cell r="E87" t="str">
            <v>DÜZCE</v>
          </cell>
          <cell r="F87">
            <v>39</v>
          </cell>
          <cell r="G87">
            <v>6.6</v>
          </cell>
          <cell r="H87">
            <v>20.53</v>
          </cell>
        </row>
        <row r="88">
          <cell r="C88">
            <v>17034</v>
          </cell>
          <cell r="D88">
            <v>38</v>
          </cell>
          <cell r="E88" t="str">
            <v>GİRESUN</v>
          </cell>
          <cell r="F88">
            <v>36.2</v>
          </cell>
          <cell r="G88">
            <v>6.8</v>
          </cell>
          <cell r="H88">
            <v>20.146666666666665</v>
          </cell>
        </row>
        <row r="89">
          <cell r="C89">
            <v>17088</v>
          </cell>
          <cell r="D89">
            <v>1219</v>
          </cell>
          <cell r="E89" t="str">
            <v>GÜMÜŞHANE</v>
          </cell>
          <cell r="F89">
            <v>36.2</v>
          </cell>
          <cell r="G89">
            <v>1.8</v>
          </cell>
          <cell r="H89">
            <v>17.09</v>
          </cell>
        </row>
        <row r="90">
          <cell r="C90">
            <v>17042</v>
          </cell>
          <cell r="D90">
            <v>32.56</v>
          </cell>
          <cell r="E90" t="str">
            <v>HOPA</v>
          </cell>
          <cell r="F90">
            <v>42.2</v>
          </cell>
          <cell r="G90">
            <v>7</v>
          </cell>
          <cell r="H90">
            <v>20.23</v>
          </cell>
        </row>
        <row r="91">
          <cell r="C91">
            <v>17024</v>
          </cell>
          <cell r="D91">
            <v>63.82</v>
          </cell>
          <cell r="E91" t="str">
            <v>İNEBOLU</v>
          </cell>
          <cell r="F91">
            <v>39.7</v>
          </cell>
          <cell r="G91">
            <v>7.5</v>
          </cell>
          <cell r="H91">
            <v>19.3</v>
          </cell>
        </row>
        <row r="92">
          <cell r="C92">
            <v>17074</v>
          </cell>
          <cell r="D92">
            <v>799.91</v>
          </cell>
          <cell r="E92" t="str">
            <v>KASTAMONU</v>
          </cell>
          <cell r="F92">
            <v>37.5</v>
          </cell>
          <cell r="G92">
            <v>0.2</v>
          </cell>
          <cell r="H92">
            <v>17.613333333333333</v>
          </cell>
        </row>
        <row r="93">
          <cell r="C93">
            <v>17033</v>
          </cell>
          <cell r="D93">
            <v>4.13</v>
          </cell>
          <cell r="E93" t="str">
            <v>ORDU</v>
          </cell>
          <cell r="F93">
            <v>37.3</v>
          </cell>
          <cell r="G93">
            <v>8.4</v>
          </cell>
          <cell r="H93">
            <v>20.44333333333333</v>
          </cell>
        </row>
        <row r="94">
          <cell r="C94">
            <v>17040</v>
          </cell>
          <cell r="D94">
            <v>8.6</v>
          </cell>
          <cell r="E94" t="str">
            <v>RİZE</v>
          </cell>
          <cell r="F94">
            <v>36.1</v>
          </cell>
          <cell r="G94">
            <v>7.8</v>
          </cell>
          <cell r="H94">
            <v>20.53</v>
          </cell>
        </row>
        <row r="95">
          <cell r="C95">
            <v>17030</v>
          </cell>
          <cell r="D95">
            <v>4</v>
          </cell>
          <cell r="E95" t="str">
            <v>SAMSUN</v>
          </cell>
          <cell r="F95">
            <v>37.4</v>
          </cell>
          <cell r="G95">
            <v>7.8</v>
          </cell>
          <cell r="H95">
            <v>20.34666666666666</v>
          </cell>
        </row>
        <row r="96">
          <cell r="C96">
            <v>17026</v>
          </cell>
          <cell r="D96">
            <v>32</v>
          </cell>
          <cell r="E96" t="str">
            <v>SİNOP</v>
          </cell>
          <cell r="F96">
            <v>33.2</v>
          </cell>
          <cell r="G96">
            <v>8.8</v>
          </cell>
          <cell r="H96">
            <v>19.873333333333335</v>
          </cell>
        </row>
        <row r="97">
          <cell r="C97">
            <v>17682</v>
          </cell>
          <cell r="D97">
            <v>1364</v>
          </cell>
          <cell r="E97" t="str">
            <v>Ş.KARAHİSAR</v>
          </cell>
          <cell r="F97">
            <v>35.4</v>
          </cell>
          <cell r="G97">
            <v>0</v>
          </cell>
          <cell r="H97">
            <v>16.593333333333334</v>
          </cell>
        </row>
        <row r="98">
          <cell r="C98">
            <v>17086</v>
          </cell>
          <cell r="D98">
            <v>607.6</v>
          </cell>
          <cell r="E98" t="str">
            <v>TOKAT</v>
          </cell>
          <cell r="F98">
            <v>39.8</v>
          </cell>
          <cell r="G98">
            <v>2.7</v>
          </cell>
          <cell r="H98">
            <v>19.926666666666666</v>
          </cell>
        </row>
        <row r="99">
          <cell r="C99">
            <v>17037</v>
          </cell>
          <cell r="D99">
            <v>30</v>
          </cell>
          <cell r="E99" t="str">
            <v>TRABZON</v>
          </cell>
          <cell r="F99">
            <v>36.7</v>
          </cell>
          <cell r="G99">
            <v>9.2</v>
          </cell>
          <cell r="H99">
            <v>20.47</v>
          </cell>
        </row>
        <row r="100">
          <cell r="C100">
            <v>17624</v>
          </cell>
          <cell r="D100">
            <v>20</v>
          </cell>
          <cell r="E100" t="str">
            <v>ÜNYE</v>
          </cell>
          <cell r="F100">
            <v>33.2</v>
          </cell>
          <cell r="G100">
            <v>9</v>
          </cell>
          <cell r="H100">
            <v>20.016666666666662</v>
          </cell>
        </row>
        <row r="101">
          <cell r="C101">
            <v>17022</v>
          </cell>
          <cell r="D101">
            <v>135.35</v>
          </cell>
          <cell r="E101" t="str">
            <v>ZONGULDAK</v>
          </cell>
          <cell r="F101">
            <v>42.5</v>
          </cell>
          <cell r="G101">
            <v>8.8</v>
          </cell>
          <cell r="H101">
            <v>19.746666666666666</v>
          </cell>
        </row>
        <row r="102">
          <cell r="C102">
            <v>17099</v>
          </cell>
          <cell r="D102">
            <v>1632</v>
          </cell>
          <cell r="E102" t="str">
            <v>AĞRI</v>
          </cell>
          <cell r="F102">
            <v>39.8</v>
          </cell>
          <cell r="G102">
            <v>-3</v>
          </cell>
          <cell r="H102">
            <v>16.92</v>
          </cell>
        </row>
        <row r="103">
          <cell r="C103">
            <v>17764</v>
          </cell>
          <cell r="D103">
            <v>1200</v>
          </cell>
          <cell r="E103" t="str">
            <v>ARAPKIR</v>
          </cell>
          <cell r="F103">
            <v>37.4</v>
          </cell>
          <cell r="G103">
            <v>3.5</v>
          </cell>
          <cell r="H103">
            <v>21.183333333333334</v>
          </cell>
        </row>
        <row r="104">
          <cell r="C104">
            <v>17046</v>
          </cell>
          <cell r="D104">
            <v>1829</v>
          </cell>
          <cell r="E104" t="str">
            <v>ARDAHAN</v>
          </cell>
          <cell r="F104">
            <v>29</v>
          </cell>
          <cell r="G104">
            <v>-4.5</v>
          </cell>
          <cell r="H104">
            <v>13</v>
          </cell>
        </row>
        <row r="105">
          <cell r="C105">
            <v>17203</v>
          </cell>
          <cell r="D105">
            <v>1177</v>
          </cell>
          <cell r="E105" t="str">
            <v>BİNGÖL</v>
          </cell>
          <cell r="F105">
            <v>39</v>
          </cell>
          <cell r="G105">
            <v>3.5</v>
          </cell>
          <cell r="H105">
            <v>22.066666666666663</v>
          </cell>
        </row>
        <row r="106">
          <cell r="C106">
            <v>17208</v>
          </cell>
          <cell r="D106">
            <v>1573</v>
          </cell>
          <cell r="E106" t="str">
            <v>BİTLİS</v>
          </cell>
          <cell r="F106">
            <v>34</v>
          </cell>
          <cell r="G106">
            <v>1</v>
          </cell>
          <cell r="H106">
            <v>18.68666666666667</v>
          </cell>
        </row>
        <row r="107">
          <cell r="C107">
            <v>17201</v>
          </cell>
          <cell r="D107">
            <v>989.75</v>
          </cell>
          <cell r="E107" t="str">
            <v>ELAZIĞ</v>
          </cell>
          <cell r="F107">
            <v>38.6</v>
          </cell>
          <cell r="G107">
            <v>4</v>
          </cell>
          <cell r="H107">
            <v>22.91</v>
          </cell>
        </row>
        <row r="108">
          <cell r="C108">
            <v>17094</v>
          </cell>
          <cell r="D108">
            <v>1154.4</v>
          </cell>
          <cell r="E108" t="str">
            <v>ERZİNCAN</v>
          </cell>
          <cell r="F108">
            <v>35.6</v>
          </cell>
          <cell r="G108">
            <v>2</v>
          </cell>
          <cell r="H108">
            <v>20.223333333333333</v>
          </cell>
        </row>
        <row r="109">
          <cell r="C109">
            <v>17096</v>
          </cell>
          <cell r="D109">
            <v>1758.18</v>
          </cell>
          <cell r="E109" t="str">
            <v>ERZURUM</v>
          </cell>
          <cell r="F109">
            <v>32.2</v>
          </cell>
          <cell r="G109">
            <v>-5.6</v>
          </cell>
          <cell r="H109">
            <v>14.88</v>
          </cell>
        </row>
        <row r="110">
          <cell r="C110">
            <v>17285</v>
          </cell>
          <cell r="D110">
            <v>1727.74</v>
          </cell>
          <cell r="E110" t="str">
            <v>HAKKARİ</v>
          </cell>
          <cell r="F110">
            <v>33.7</v>
          </cell>
          <cell r="G110">
            <v>5</v>
          </cell>
          <cell r="H110">
            <v>20.5</v>
          </cell>
        </row>
        <row r="111">
          <cell r="C111">
            <v>17740</v>
          </cell>
          <cell r="D111">
            <v>1715</v>
          </cell>
          <cell r="E111" t="str">
            <v>HINIS</v>
          </cell>
          <cell r="F111">
            <v>32.2</v>
          </cell>
          <cell r="G111">
            <v>-3.4</v>
          </cell>
          <cell r="H111">
            <v>16.41</v>
          </cell>
        </row>
        <row r="112">
          <cell r="C112">
            <v>17100</v>
          </cell>
          <cell r="D112">
            <v>858</v>
          </cell>
          <cell r="E112" t="str">
            <v>IĞDIR</v>
          </cell>
          <cell r="F112">
            <v>39.2</v>
          </cell>
          <cell r="G112">
            <v>2.4</v>
          </cell>
          <cell r="H112">
            <v>22.46333333333333</v>
          </cell>
        </row>
        <row r="113">
          <cell r="C113">
            <v>17097</v>
          </cell>
          <cell r="D113">
            <v>1795.34</v>
          </cell>
          <cell r="E113" t="str">
            <v>KARS</v>
          </cell>
          <cell r="F113">
            <v>31.4</v>
          </cell>
          <cell r="G113">
            <v>-4</v>
          </cell>
          <cell r="H113">
            <v>14.16</v>
          </cell>
        </row>
        <row r="114">
          <cell r="C114">
            <v>17199</v>
          </cell>
          <cell r="D114">
            <v>947.87</v>
          </cell>
          <cell r="E114" t="str">
            <v>MALATYA</v>
          </cell>
          <cell r="F114">
            <v>40</v>
          </cell>
          <cell r="G114">
            <v>4.9</v>
          </cell>
          <cell r="H114">
            <v>23.46</v>
          </cell>
        </row>
        <row r="115">
          <cell r="C115">
            <v>17204</v>
          </cell>
          <cell r="D115">
            <v>1322.76</v>
          </cell>
          <cell r="E115" t="str">
            <v>MUŞ</v>
          </cell>
          <cell r="F115">
            <v>37.4</v>
          </cell>
          <cell r="G115">
            <v>2.2</v>
          </cell>
          <cell r="H115">
            <v>20.56</v>
          </cell>
        </row>
        <row r="116">
          <cell r="C116">
            <v>17692</v>
          </cell>
          <cell r="D116">
            <v>2102</v>
          </cell>
          <cell r="E116" t="str">
            <v>SARIKAMIS</v>
          </cell>
          <cell r="F116">
            <v>33</v>
          </cell>
          <cell r="G116">
            <v>-5</v>
          </cell>
          <cell r="H116">
            <v>12.523333333333333</v>
          </cell>
        </row>
        <row r="117">
          <cell r="C117">
            <v>17688</v>
          </cell>
          <cell r="D117">
            <v>1572</v>
          </cell>
          <cell r="E117" t="str">
            <v>TORTUM</v>
          </cell>
          <cell r="F117">
            <v>33</v>
          </cell>
          <cell r="G117">
            <v>-3.3</v>
          </cell>
          <cell r="H117">
            <v>16.546666666666667</v>
          </cell>
        </row>
        <row r="118">
          <cell r="C118">
            <v>17165</v>
          </cell>
          <cell r="D118">
            <v>980.914</v>
          </cell>
          <cell r="E118" t="str">
            <v>TUNCELİ</v>
          </cell>
          <cell r="F118">
            <v>39</v>
          </cell>
          <cell r="G118">
            <v>1</v>
          </cell>
          <cell r="H118">
            <v>22.756666666666664</v>
          </cell>
        </row>
        <row r="119">
          <cell r="C119">
            <v>17172</v>
          </cell>
          <cell r="D119">
            <v>1670.52</v>
          </cell>
          <cell r="E119" t="str">
            <v>VAN</v>
          </cell>
          <cell r="F119">
            <v>33.5</v>
          </cell>
          <cell r="G119">
            <v>-2.6</v>
          </cell>
          <cell r="H119">
            <v>18.56</v>
          </cell>
        </row>
        <row r="120">
          <cell r="C120">
            <v>17920</v>
          </cell>
          <cell r="D120">
            <v>1877</v>
          </cell>
          <cell r="E120" t="str">
            <v>YÜKSEKOVA</v>
          </cell>
          <cell r="F120">
            <v>33.1</v>
          </cell>
          <cell r="G120">
            <v>-0.2</v>
          </cell>
          <cell r="H120">
            <v>17.176666666666666</v>
          </cell>
        </row>
        <row r="121">
          <cell r="C121">
            <v>17265</v>
          </cell>
          <cell r="D121">
            <v>672</v>
          </cell>
          <cell r="E121" t="str">
            <v>ADIYAMAN</v>
          </cell>
          <cell r="F121">
            <v>41.5</v>
          </cell>
          <cell r="G121">
            <v>10.6</v>
          </cell>
          <cell r="H121">
            <v>26.996666666666666</v>
          </cell>
        </row>
        <row r="122">
          <cell r="C122">
            <v>17282</v>
          </cell>
          <cell r="D122">
            <v>610</v>
          </cell>
          <cell r="E122" t="str">
            <v>BATMAN</v>
          </cell>
          <cell r="F122">
            <v>45.1</v>
          </cell>
          <cell r="G122">
            <v>5</v>
          </cell>
          <cell r="H122">
            <v>27.04333333333333</v>
          </cell>
        </row>
        <row r="123">
          <cell r="C123">
            <v>17968</v>
          </cell>
          <cell r="D123">
            <v>359.8</v>
          </cell>
          <cell r="E123" t="str">
            <v>CEYLANPINAR</v>
          </cell>
          <cell r="F123">
            <v>45.6</v>
          </cell>
          <cell r="G123">
            <v>8</v>
          </cell>
          <cell r="H123">
            <v>28.92</v>
          </cell>
        </row>
        <row r="124">
          <cell r="C124">
            <v>17950</v>
          </cell>
          <cell r="D124">
            <v>400</v>
          </cell>
          <cell r="E124" t="str">
            <v>CİZRE</v>
          </cell>
          <cell r="F124">
            <v>48.9</v>
          </cell>
          <cell r="G124">
            <v>10.4</v>
          </cell>
          <cell r="H124">
            <v>30.876666666666672</v>
          </cell>
        </row>
        <row r="125">
          <cell r="C125">
            <v>17280</v>
          </cell>
          <cell r="D125">
            <v>674.007</v>
          </cell>
          <cell r="E125" t="str">
            <v>DİYARBAKIR</v>
          </cell>
          <cell r="F125">
            <v>42</v>
          </cell>
          <cell r="G125">
            <v>3.5</v>
          </cell>
          <cell r="H125">
            <v>26.306666666666665</v>
          </cell>
        </row>
        <row r="126">
          <cell r="C126">
            <v>17261</v>
          </cell>
          <cell r="D126">
            <v>854</v>
          </cell>
          <cell r="E126" t="str">
            <v>GAZİANTEP</v>
          </cell>
          <cell r="F126">
            <v>39.6</v>
          </cell>
          <cell r="G126">
            <v>4.5</v>
          </cell>
          <cell r="H126">
            <v>24.28666666666667</v>
          </cell>
        </row>
        <row r="127">
          <cell r="C127">
            <v>17262</v>
          </cell>
          <cell r="D127">
            <v>650</v>
          </cell>
          <cell r="E127" t="str">
            <v>KİLİS</v>
          </cell>
          <cell r="F127">
            <v>42.5</v>
          </cell>
          <cell r="G127">
            <v>7.4</v>
          </cell>
          <cell r="H127">
            <v>25.41666666666666</v>
          </cell>
        </row>
        <row r="128">
          <cell r="C128">
            <v>17275</v>
          </cell>
          <cell r="D128">
            <v>1050</v>
          </cell>
          <cell r="E128" t="str">
            <v>MARDİN</v>
          </cell>
          <cell r="F128">
            <v>40</v>
          </cell>
          <cell r="G128">
            <v>5</v>
          </cell>
          <cell r="H128">
            <v>25.95666666666667</v>
          </cell>
        </row>
        <row r="129">
          <cell r="C129">
            <v>17210</v>
          </cell>
          <cell r="D129">
            <v>895.54</v>
          </cell>
          <cell r="E129" t="str">
            <v>SİİRT</v>
          </cell>
          <cell r="F129">
            <v>40.2</v>
          </cell>
          <cell r="G129">
            <v>8.2</v>
          </cell>
          <cell r="H129">
            <v>26.16</v>
          </cell>
        </row>
        <row r="130">
          <cell r="C130">
            <v>17912</v>
          </cell>
          <cell r="D130">
            <v>801</v>
          </cell>
          <cell r="E130" t="str">
            <v>SİVEREK</v>
          </cell>
          <cell r="F130">
            <v>40.2</v>
          </cell>
          <cell r="G130">
            <v>7.5</v>
          </cell>
          <cell r="H130">
            <v>26.353333333333342</v>
          </cell>
        </row>
        <row r="131">
          <cell r="C131">
            <v>17270</v>
          </cell>
          <cell r="D131">
            <v>547.19</v>
          </cell>
          <cell r="E131" t="str">
            <v>ŞANLIURFA</v>
          </cell>
          <cell r="F131">
            <v>44</v>
          </cell>
          <cell r="G131">
            <v>8.3</v>
          </cell>
          <cell r="H131">
            <v>28.456666666666663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99"/>
  <sheetViews>
    <sheetView tabSelected="1" zoomScale="110" zoomScaleNormal="11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04" sqref="J104"/>
    </sheetView>
  </sheetViews>
  <sheetFormatPr defaultColWidth="9.140625" defaultRowHeight="12.75" customHeight="1"/>
  <cols>
    <col min="1" max="1" width="9.57421875" style="2" customWidth="1"/>
    <col min="2" max="2" width="8.28125" style="15" customWidth="1"/>
    <col min="3" max="3" width="6.57421875" style="15" bestFit="1" customWidth="1"/>
    <col min="4" max="4" width="22.00390625" style="16" customWidth="1"/>
    <col min="5" max="5" width="5.00390625" style="2" bestFit="1" customWidth="1"/>
    <col min="6" max="6" width="6.140625" style="2" customWidth="1"/>
    <col min="7" max="7" width="11.140625" style="17" customWidth="1"/>
    <col min="8" max="8" width="6.8515625" style="17" customWidth="1"/>
    <col min="9" max="9" width="9.7109375" style="17" customWidth="1"/>
    <col min="10" max="10" width="11.421875" style="18" customWidth="1"/>
    <col min="11" max="12" width="9.140625" style="2" customWidth="1"/>
    <col min="13" max="13" width="14.7109375" style="2" customWidth="1"/>
    <col min="14" max="16384" width="9.140625" style="2" customWidth="1"/>
  </cols>
  <sheetData>
    <row r="1" spans="1:10" s="38" customFormat="1" ht="12.75" customHeight="1">
      <c r="A1" s="33" t="s">
        <v>68</v>
      </c>
      <c r="B1" s="34" t="s">
        <v>102</v>
      </c>
      <c r="C1" s="34" t="s">
        <v>103</v>
      </c>
      <c r="D1" s="33" t="s">
        <v>69</v>
      </c>
      <c r="E1" s="33" t="s">
        <v>70</v>
      </c>
      <c r="F1" s="33" t="s">
        <v>71</v>
      </c>
      <c r="G1" s="35" t="s">
        <v>72</v>
      </c>
      <c r="H1" s="36" t="s">
        <v>100</v>
      </c>
      <c r="I1" s="37" t="s">
        <v>101</v>
      </c>
      <c r="J1" s="35" t="s">
        <v>73</v>
      </c>
    </row>
    <row r="2" spans="1:16" ht="12.75" customHeight="1">
      <c r="A2" s="3">
        <v>17020</v>
      </c>
      <c r="B2" s="4">
        <v>32.33333333333321</v>
      </c>
      <c r="C2" s="4">
        <v>41.633333333333084</v>
      </c>
      <c r="D2" s="5" t="s">
        <v>0</v>
      </c>
      <c r="E2" s="3">
        <v>2021</v>
      </c>
      <c r="F2" s="3">
        <v>6</v>
      </c>
      <c r="G2" s="1">
        <v>20.9</v>
      </c>
      <c r="H2" s="1">
        <f>VLOOKUP(A2:A83,'[1]GIS'!$C$2:$H$131,6,0)</f>
        <v>19.74</v>
      </c>
      <c r="I2" s="1">
        <f>G2-H2</f>
        <v>1.1600000000000001</v>
      </c>
      <c r="J2" s="31">
        <v>131</v>
      </c>
      <c r="L2" s="25"/>
      <c r="M2" s="25"/>
      <c r="N2" s="25"/>
      <c r="O2" s="25"/>
      <c r="P2" s="25"/>
    </row>
    <row r="3" spans="1:16" ht="12.75" customHeight="1">
      <c r="A3" s="3">
        <v>17022</v>
      </c>
      <c r="B3" s="4">
        <v>31.79999999999968</v>
      </c>
      <c r="C3" s="4">
        <v>41.449999999999825</v>
      </c>
      <c r="D3" s="5" t="s">
        <v>1</v>
      </c>
      <c r="E3" s="3">
        <v>2021</v>
      </c>
      <c r="F3" s="3">
        <v>6</v>
      </c>
      <c r="G3" s="19">
        <v>19.8</v>
      </c>
      <c r="H3" s="19">
        <v>19.746666666666666</v>
      </c>
      <c r="I3" s="19">
        <f aca="true" t="shared" si="0" ref="I3:I66">G3-H3</f>
        <v>0.053333333333334565</v>
      </c>
      <c r="J3" s="31">
        <v>146.6</v>
      </c>
      <c r="L3" s="25"/>
      <c r="M3" s="25"/>
      <c r="N3" s="25"/>
      <c r="O3" s="25"/>
      <c r="P3" s="25"/>
    </row>
    <row r="4" spans="1:16" ht="12.75" customHeight="1">
      <c r="A4" s="3">
        <v>17026</v>
      </c>
      <c r="B4" s="4">
        <v>35.1666666666666</v>
      </c>
      <c r="C4" s="4">
        <v>42.033333333333324</v>
      </c>
      <c r="D4" s="5" t="s">
        <v>2</v>
      </c>
      <c r="E4" s="3">
        <v>2021</v>
      </c>
      <c r="F4" s="3">
        <v>6</v>
      </c>
      <c r="G4" s="19">
        <v>21</v>
      </c>
      <c r="H4" s="19">
        <v>19.873333333333335</v>
      </c>
      <c r="I4" s="19">
        <f t="shared" si="0"/>
        <v>1.1266666666666652</v>
      </c>
      <c r="J4" s="31">
        <v>42</v>
      </c>
      <c r="L4" s="25"/>
      <c r="M4" s="25"/>
      <c r="N4" s="25"/>
      <c r="O4" s="25"/>
      <c r="P4" s="25"/>
    </row>
    <row r="5" spans="1:16" ht="12.75" customHeight="1">
      <c r="A5" s="3">
        <v>17030</v>
      </c>
      <c r="B5" s="4">
        <v>36.2499999999999</v>
      </c>
      <c r="C5" s="4">
        <v>41.34999999999986</v>
      </c>
      <c r="D5" s="5" t="s">
        <v>83</v>
      </c>
      <c r="E5" s="3">
        <v>2021</v>
      </c>
      <c r="F5" s="3">
        <v>6</v>
      </c>
      <c r="G5" s="19">
        <v>20.2</v>
      </c>
      <c r="H5" s="19">
        <v>20.34666666666666</v>
      </c>
      <c r="I5" s="19">
        <f t="shared" si="0"/>
        <v>-0.14666666666666117</v>
      </c>
      <c r="J5" s="31">
        <v>74.8</v>
      </c>
      <c r="L5" s="25"/>
      <c r="M5" s="25"/>
      <c r="N5" s="25"/>
      <c r="O5" s="25"/>
      <c r="P5" s="25"/>
    </row>
    <row r="6" spans="1:16" ht="12.75" customHeight="1">
      <c r="A6" s="3">
        <v>17033</v>
      </c>
      <c r="B6" s="4">
        <v>37.899999999999636</v>
      </c>
      <c r="C6" s="4">
        <v>40.98333333333294</v>
      </c>
      <c r="D6" s="5" t="s">
        <v>3</v>
      </c>
      <c r="E6" s="3">
        <v>2021</v>
      </c>
      <c r="F6" s="3">
        <v>6</v>
      </c>
      <c r="G6" s="19">
        <v>20.3</v>
      </c>
      <c r="H6" s="19">
        <v>20.44333333333333</v>
      </c>
      <c r="I6" s="19">
        <f t="shared" si="0"/>
        <v>-0.14333333333333087</v>
      </c>
      <c r="J6" s="31">
        <v>36</v>
      </c>
      <c r="L6" s="25"/>
      <c r="M6" s="25"/>
      <c r="N6" s="25"/>
      <c r="O6" s="25"/>
      <c r="P6" s="25"/>
    </row>
    <row r="7" spans="1:16" ht="12.75" customHeight="1">
      <c r="A7" s="3">
        <v>17034</v>
      </c>
      <c r="B7" s="4">
        <v>38.38333333333318</v>
      </c>
      <c r="C7" s="4">
        <v>40.916666666666295</v>
      </c>
      <c r="D7" s="5" t="s">
        <v>4</v>
      </c>
      <c r="E7" s="3">
        <v>2021</v>
      </c>
      <c r="F7" s="3">
        <v>6</v>
      </c>
      <c r="G7" s="19">
        <v>20.9</v>
      </c>
      <c r="H7" s="19">
        <v>20.146666666666665</v>
      </c>
      <c r="I7" s="19">
        <f t="shared" si="0"/>
        <v>0.7533333333333339</v>
      </c>
      <c r="J7" s="31">
        <v>42</v>
      </c>
      <c r="L7" s="25"/>
      <c r="M7" s="25"/>
      <c r="N7" s="25"/>
      <c r="O7" s="25"/>
      <c r="P7" s="25"/>
    </row>
    <row r="8" spans="1:16" ht="12.75" customHeight="1">
      <c r="A8" s="3">
        <v>17037</v>
      </c>
      <c r="B8" s="4">
        <v>39.7499999999997</v>
      </c>
      <c r="C8" s="4">
        <v>40.98333333333294</v>
      </c>
      <c r="D8" s="5" t="s">
        <v>82</v>
      </c>
      <c r="E8" s="3">
        <v>2021</v>
      </c>
      <c r="F8" s="3">
        <v>6</v>
      </c>
      <c r="G8" s="19">
        <v>20.8</v>
      </c>
      <c r="H8" s="19">
        <v>20.47</v>
      </c>
      <c r="I8" s="19">
        <f t="shared" si="0"/>
        <v>0.33000000000000185</v>
      </c>
      <c r="J8" s="31">
        <v>52.8</v>
      </c>
      <c r="L8" s="25"/>
      <c r="M8" s="25"/>
      <c r="N8" s="25"/>
      <c r="O8" s="25"/>
      <c r="P8" s="25"/>
    </row>
    <row r="9" spans="1:16" ht="12.75" customHeight="1">
      <c r="A9" s="3">
        <v>17040</v>
      </c>
      <c r="B9" s="4">
        <v>40.499999999999794</v>
      </c>
      <c r="C9" s="4">
        <v>41.033333333333324</v>
      </c>
      <c r="D9" s="5" t="s">
        <v>5</v>
      </c>
      <c r="E9" s="3">
        <v>2021</v>
      </c>
      <c r="F9" s="3">
        <v>6</v>
      </c>
      <c r="G9" s="19">
        <v>20.7</v>
      </c>
      <c r="H9" s="19">
        <v>20.53</v>
      </c>
      <c r="I9" s="19">
        <f t="shared" si="0"/>
        <v>0.16999999999999815</v>
      </c>
      <c r="J9" s="31">
        <v>80.7</v>
      </c>
      <c r="L9" s="25"/>
      <c r="M9" s="25"/>
      <c r="N9" s="25"/>
      <c r="O9" s="25"/>
      <c r="P9" s="25"/>
    </row>
    <row r="10" spans="1:16" ht="12.75" customHeight="1">
      <c r="A10" s="3">
        <v>17045</v>
      </c>
      <c r="B10" s="4">
        <v>41.81666666666634</v>
      </c>
      <c r="C10" s="4">
        <v>41.18333333333326</v>
      </c>
      <c r="D10" s="5" t="s">
        <v>6</v>
      </c>
      <c r="E10" s="3">
        <v>2021</v>
      </c>
      <c r="F10" s="3">
        <v>6</v>
      </c>
      <c r="G10" s="19">
        <v>19.1</v>
      </c>
      <c r="H10" s="19">
        <v>18.55666666666667</v>
      </c>
      <c r="I10" s="19">
        <f t="shared" si="0"/>
        <v>0.543333333333333</v>
      </c>
      <c r="J10" s="31">
        <v>17.2</v>
      </c>
      <c r="L10" s="25"/>
      <c r="M10" s="25"/>
      <c r="N10" s="25"/>
      <c r="O10" s="25"/>
      <c r="P10" s="25"/>
    </row>
    <row r="11" spans="1:16" ht="12.75" customHeight="1">
      <c r="A11" s="3">
        <v>17046</v>
      </c>
      <c r="B11" s="4">
        <v>42.71666666666638</v>
      </c>
      <c r="C11" s="4">
        <v>41.11666666666662</v>
      </c>
      <c r="D11" s="5" t="s">
        <v>7</v>
      </c>
      <c r="E11" s="3">
        <v>2021</v>
      </c>
      <c r="F11" s="3">
        <v>6</v>
      </c>
      <c r="G11" s="19">
        <v>16</v>
      </c>
      <c r="H11" s="19">
        <v>13</v>
      </c>
      <c r="I11" s="19">
        <f t="shared" si="0"/>
        <v>3</v>
      </c>
      <c r="J11" s="31">
        <v>45.5</v>
      </c>
      <c r="L11" s="25"/>
      <c r="M11" s="25"/>
      <c r="N11" s="25"/>
      <c r="O11" s="25"/>
      <c r="P11" s="25"/>
    </row>
    <row r="12" spans="1:16" ht="12.75" customHeight="1">
      <c r="A12" s="3">
        <v>17050</v>
      </c>
      <c r="B12" s="4">
        <v>26.549999999999777</v>
      </c>
      <c r="C12" s="4">
        <v>41.68333333333305</v>
      </c>
      <c r="D12" s="5" t="s">
        <v>8</v>
      </c>
      <c r="E12" s="3">
        <v>2021</v>
      </c>
      <c r="F12" s="3">
        <v>6</v>
      </c>
      <c r="G12" s="19">
        <v>22.3</v>
      </c>
      <c r="H12" s="19">
        <v>22.64333333333333</v>
      </c>
      <c r="I12" s="19">
        <f t="shared" si="0"/>
        <v>-0.34333333333333016</v>
      </c>
      <c r="J12" s="31">
        <v>71.4</v>
      </c>
      <c r="L12" s="25"/>
      <c r="M12" s="25"/>
      <c r="N12" s="25"/>
      <c r="O12" s="25"/>
      <c r="P12" s="25"/>
    </row>
    <row r="13" spans="1:16" ht="12.75" customHeight="1">
      <c r="A13" s="3">
        <v>17052</v>
      </c>
      <c r="B13" s="4">
        <v>27.21666666666658</v>
      </c>
      <c r="C13" s="4">
        <v>41.733333333333036</v>
      </c>
      <c r="D13" s="5" t="s">
        <v>9</v>
      </c>
      <c r="E13" s="3">
        <v>2021</v>
      </c>
      <c r="F13" s="3">
        <v>6</v>
      </c>
      <c r="G13" s="19">
        <v>20.7</v>
      </c>
      <c r="H13" s="19">
        <v>21.756666666666664</v>
      </c>
      <c r="I13" s="19">
        <f t="shared" si="0"/>
        <v>-1.0566666666666649</v>
      </c>
      <c r="J13" s="31">
        <v>102.4</v>
      </c>
      <c r="L13" s="25"/>
      <c r="M13" s="25"/>
      <c r="N13" s="25"/>
      <c r="O13" s="25"/>
      <c r="P13" s="25"/>
    </row>
    <row r="14" spans="1:16" ht="12.75" customHeight="1">
      <c r="A14" s="3">
        <v>17056</v>
      </c>
      <c r="B14" s="4">
        <v>27.4999999999998</v>
      </c>
      <c r="C14" s="4">
        <v>40.98333333333294</v>
      </c>
      <c r="D14" s="5" t="s">
        <v>10</v>
      </c>
      <c r="E14" s="3">
        <v>2021</v>
      </c>
      <c r="F14" s="3">
        <v>6</v>
      </c>
      <c r="G14" s="19">
        <v>20.8</v>
      </c>
      <c r="H14" s="19">
        <v>21.423333333333336</v>
      </c>
      <c r="I14" s="19">
        <f t="shared" si="0"/>
        <v>-0.6233333333333348</v>
      </c>
      <c r="J14" s="31">
        <v>53.3</v>
      </c>
      <c r="L14" s="25"/>
      <c r="M14" s="25"/>
      <c r="N14" s="25"/>
      <c r="O14" s="25"/>
      <c r="P14" s="25"/>
    </row>
    <row r="15" spans="1:16" ht="12" customHeight="1">
      <c r="A15" s="27">
        <v>17064</v>
      </c>
      <c r="B15" s="28">
        <v>29.03</v>
      </c>
      <c r="C15" s="28">
        <v>40.58</v>
      </c>
      <c r="D15" s="29" t="s">
        <v>114</v>
      </c>
      <c r="E15" s="27">
        <v>2021</v>
      </c>
      <c r="F15" s="27">
        <v>6</v>
      </c>
      <c r="G15" s="19">
        <v>21.2</v>
      </c>
      <c r="H15" s="22">
        <v>22.2</v>
      </c>
      <c r="I15" s="22">
        <f t="shared" si="0"/>
        <v>-1</v>
      </c>
      <c r="J15" s="31">
        <v>104.3</v>
      </c>
      <c r="L15" s="25"/>
      <c r="M15" s="25"/>
      <c r="N15" s="25"/>
      <c r="O15" s="25"/>
      <c r="P15" s="25"/>
    </row>
    <row r="16" spans="1:16" ht="12.75" customHeight="1">
      <c r="A16" s="3">
        <v>17066</v>
      </c>
      <c r="B16" s="4">
        <v>29.933333333332957</v>
      </c>
      <c r="C16" s="4">
        <v>40.76666666666636</v>
      </c>
      <c r="D16" s="5" t="s">
        <v>11</v>
      </c>
      <c r="E16" s="3">
        <v>2021</v>
      </c>
      <c r="F16" s="3">
        <v>6</v>
      </c>
      <c r="G16" s="19">
        <v>21.4</v>
      </c>
      <c r="H16" s="19">
        <v>21.89</v>
      </c>
      <c r="I16" s="19">
        <f t="shared" si="0"/>
        <v>-0.490000000000002</v>
      </c>
      <c r="J16" s="31">
        <v>72.6</v>
      </c>
      <c r="L16" s="25"/>
      <c r="M16" s="25"/>
      <c r="N16" s="25"/>
      <c r="O16" s="25"/>
      <c r="P16" s="25"/>
    </row>
    <row r="17" spans="1:16" ht="12.75" customHeight="1">
      <c r="A17" s="3">
        <v>17069</v>
      </c>
      <c r="B17" s="4">
        <v>30.39999999999984</v>
      </c>
      <c r="C17" s="4">
        <v>40.76666666666636</v>
      </c>
      <c r="D17" s="5" t="s">
        <v>12</v>
      </c>
      <c r="E17" s="3">
        <v>2021</v>
      </c>
      <c r="F17" s="3">
        <v>6</v>
      </c>
      <c r="G17" s="19">
        <v>20.9</v>
      </c>
      <c r="H17" s="19">
        <v>21.61</v>
      </c>
      <c r="I17" s="19">
        <f t="shared" si="0"/>
        <v>-0.7100000000000009</v>
      </c>
      <c r="J17" s="31">
        <v>82.8</v>
      </c>
      <c r="L17" s="25"/>
      <c r="M17" s="25"/>
      <c r="N17" s="25"/>
      <c r="O17" s="25"/>
      <c r="P17" s="25"/>
    </row>
    <row r="18" spans="1:16" ht="12.75" customHeight="1">
      <c r="A18" s="3">
        <v>17070</v>
      </c>
      <c r="B18" s="4">
        <v>31.59999999999976</v>
      </c>
      <c r="C18" s="4">
        <v>40.733333333333036</v>
      </c>
      <c r="D18" s="5" t="s">
        <v>13</v>
      </c>
      <c r="E18" s="3">
        <v>2021</v>
      </c>
      <c r="F18" s="3">
        <v>6</v>
      </c>
      <c r="G18" s="19">
        <v>15.8</v>
      </c>
      <c r="H18" s="19">
        <v>17.57</v>
      </c>
      <c r="I18" s="19">
        <f t="shared" si="0"/>
        <v>-1.7699999999999996</v>
      </c>
      <c r="J18" s="31">
        <v>99.4</v>
      </c>
      <c r="L18" s="25"/>
      <c r="M18" s="25"/>
      <c r="N18" s="25"/>
      <c r="O18" s="25"/>
      <c r="P18" s="25"/>
    </row>
    <row r="19" spans="1:16" ht="12.75" customHeight="1">
      <c r="A19" s="3">
        <v>17072</v>
      </c>
      <c r="B19" s="4">
        <v>31.166666666666604</v>
      </c>
      <c r="C19" s="4">
        <v>40.833333333333</v>
      </c>
      <c r="D19" s="5" t="s">
        <v>14</v>
      </c>
      <c r="E19" s="3">
        <v>2021</v>
      </c>
      <c r="F19" s="3">
        <v>6</v>
      </c>
      <c r="G19" s="19">
        <v>20.4</v>
      </c>
      <c r="H19" s="19">
        <v>20.53</v>
      </c>
      <c r="I19" s="19">
        <f t="shared" si="0"/>
        <v>-0.13000000000000256</v>
      </c>
      <c r="J19" s="31">
        <v>96.4</v>
      </c>
      <c r="L19" s="25"/>
      <c r="M19" s="25"/>
      <c r="N19" s="25"/>
      <c r="O19" s="25"/>
      <c r="P19" s="25"/>
    </row>
    <row r="20" spans="1:16" ht="12.75" customHeight="1">
      <c r="A20" s="3">
        <v>17074</v>
      </c>
      <c r="B20" s="4">
        <v>33.78333333333302</v>
      </c>
      <c r="C20" s="4">
        <v>41.36666666666652</v>
      </c>
      <c r="D20" s="5" t="s">
        <v>15</v>
      </c>
      <c r="E20" s="3">
        <v>2021</v>
      </c>
      <c r="F20" s="3">
        <v>6</v>
      </c>
      <c r="G20" s="19">
        <v>16.6</v>
      </c>
      <c r="H20" s="19">
        <v>17.613333333333333</v>
      </c>
      <c r="I20" s="19">
        <f t="shared" si="0"/>
        <v>-1.0133333333333319</v>
      </c>
      <c r="J20" s="31">
        <v>56</v>
      </c>
      <c r="L20" s="25"/>
      <c r="M20" s="25"/>
      <c r="N20" s="25"/>
      <c r="O20" s="25"/>
      <c r="P20" s="25"/>
    </row>
    <row r="21" spans="1:16" ht="12.75" customHeight="1">
      <c r="A21" s="3">
        <v>17077</v>
      </c>
      <c r="B21" s="4">
        <v>32.63333333333333</v>
      </c>
      <c r="C21" s="4">
        <v>41.199999999999996</v>
      </c>
      <c r="D21" s="5" t="s">
        <v>80</v>
      </c>
      <c r="E21" s="3">
        <v>2021</v>
      </c>
      <c r="F21" s="3">
        <v>6</v>
      </c>
      <c r="G21" s="19">
        <v>18.6</v>
      </c>
      <c r="H21" s="19">
        <v>20.6</v>
      </c>
      <c r="I21" s="19">
        <f t="shared" si="0"/>
        <v>-2</v>
      </c>
      <c r="J21" s="31">
        <v>76.9</v>
      </c>
      <c r="L21" s="25"/>
      <c r="M21" s="25"/>
      <c r="N21" s="25"/>
      <c r="O21" s="25"/>
      <c r="P21" s="25"/>
    </row>
    <row r="22" spans="1:16" ht="12.75" customHeight="1">
      <c r="A22" s="3">
        <v>17080</v>
      </c>
      <c r="B22" s="4">
        <v>33.61666666666642</v>
      </c>
      <c r="C22" s="4">
        <v>40.61666666666642</v>
      </c>
      <c r="D22" s="5" t="s">
        <v>16</v>
      </c>
      <c r="E22" s="3">
        <v>2021</v>
      </c>
      <c r="F22" s="3">
        <v>6</v>
      </c>
      <c r="G22" s="19">
        <v>19</v>
      </c>
      <c r="H22" s="19">
        <v>19.93</v>
      </c>
      <c r="I22" s="19">
        <f t="shared" si="0"/>
        <v>-0.9299999999999997</v>
      </c>
      <c r="J22" s="31">
        <v>79.6</v>
      </c>
      <c r="L22" s="25"/>
      <c r="M22" s="25"/>
      <c r="N22" s="25"/>
      <c r="O22" s="25"/>
      <c r="P22" s="25"/>
    </row>
    <row r="23" spans="1:16" ht="12.75" customHeight="1">
      <c r="A23" s="3">
        <v>17084</v>
      </c>
      <c r="B23" s="4">
        <v>34.96666666666628</v>
      </c>
      <c r="C23" s="4">
        <v>40.54999999999978</v>
      </c>
      <c r="D23" s="5" t="s">
        <v>17</v>
      </c>
      <c r="E23" s="3">
        <v>2021</v>
      </c>
      <c r="F23" s="3">
        <v>6</v>
      </c>
      <c r="G23" s="19">
        <v>19.5</v>
      </c>
      <c r="H23" s="19">
        <v>18.54</v>
      </c>
      <c r="I23" s="19">
        <f t="shared" si="0"/>
        <v>0.9600000000000009</v>
      </c>
      <c r="J23" s="31">
        <v>101.8</v>
      </c>
      <c r="L23" s="25"/>
      <c r="M23" s="25"/>
      <c r="N23" s="25"/>
      <c r="O23" s="25"/>
      <c r="P23" s="25"/>
    </row>
    <row r="24" spans="1:16" ht="12.75" customHeight="1">
      <c r="A24" s="3">
        <v>17085</v>
      </c>
      <c r="B24" s="4">
        <v>35.84999999999965</v>
      </c>
      <c r="C24" s="4">
        <v>40.64999999999974</v>
      </c>
      <c r="D24" s="5" t="s">
        <v>18</v>
      </c>
      <c r="E24" s="3">
        <v>2021</v>
      </c>
      <c r="F24" s="3">
        <v>6</v>
      </c>
      <c r="G24" s="19">
        <v>21.3</v>
      </c>
      <c r="H24" s="19">
        <v>21.60333333333333</v>
      </c>
      <c r="I24" s="19">
        <f t="shared" si="0"/>
        <v>-0.303333333333331</v>
      </c>
      <c r="J24" s="31">
        <v>80.3</v>
      </c>
      <c r="L24" s="25"/>
      <c r="M24" s="25"/>
      <c r="N24" s="25"/>
      <c r="O24" s="25"/>
      <c r="P24" s="25"/>
    </row>
    <row r="25" spans="1:16" ht="12.75" customHeight="1">
      <c r="A25" s="3">
        <v>17086</v>
      </c>
      <c r="B25" s="4">
        <v>36.56666666666644</v>
      </c>
      <c r="C25" s="4">
        <v>40.299999999999876</v>
      </c>
      <c r="D25" s="5" t="s">
        <v>19</v>
      </c>
      <c r="E25" s="3">
        <v>2021</v>
      </c>
      <c r="F25" s="3">
        <v>6</v>
      </c>
      <c r="G25" s="19">
        <v>20.1</v>
      </c>
      <c r="H25" s="19">
        <v>19.926666666666666</v>
      </c>
      <c r="I25" s="19">
        <f t="shared" si="0"/>
        <v>0.17333333333333556</v>
      </c>
      <c r="J25" s="31">
        <v>55.3</v>
      </c>
      <c r="L25" s="25"/>
      <c r="M25" s="25"/>
      <c r="N25" s="25"/>
      <c r="O25" s="25"/>
      <c r="P25" s="25"/>
    </row>
    <row r="26" spans="1:16" ht="12.75" customHeight="1">
      <c r="A26" s="3">
        <v>17088</v>
      </c>
      <c r="B26" s="4">
        <v>39.466666666666484</v>
      </c>
      <c r="C26" s="4">
        <v>40.466666666666484</v>
      </c>
      <c r="D26" s="5" t="s">
        <v>20</v>
      </c>
      <c r="E26" s="3">
        <v>2021</v>
      </c>
      <c r="F26" s="3">
        <v>6</v>
      </c>
      <c r="G26" s="19">
        <v>18.7</v>
      </c>
      <c r="H26" s="19">
        <v>17.09</v>
      </c>
      <c r="I26" s="19">
        <f t="shared" si="0"/>
        <v>1.6099999999999994</v>
      </c>
      <c r="J26" s="31">
        <v>26.7</v>
      </c>
      <c r="L26" s="25"/>
      <c r="M26" s="25"/>
      <c r="N26" s="25"/>
      <c r="O26" s="25"/>
      <c r="P26" s="25"/>
    </row>
    <row r="27" spans="1:16" ht="12.75" customHeight="1">
      <c r="A27" s="3">
        <v>17089</v>
      </c>
      <c r="B27" s="4">
        <v>40.23333333333324</v>
      </c>
      <c r="C27" s="4">
        <v>40.2499999999999</v>
      </c>
      <c r="D27" s="5" t="s">
        <v>21</v>
      </c>
      <c r="E27" s="3">
        <v>2021</v>
      </c>
      <c r="F27" s="3">
        <v>6</v>
      </c>
      <c r="G27" s="19">
        <v>18.2</v>
      </c>
      <c r="H27" s="19">
        <v>15.573333333333332</v>
      </c>
      <c r="I27" s="19">
        <f t="shared" si="0"/>
        <v>2.626666666666667</v>
      </c>
      <c r="J27" s="31">
        <v>23.3</v>
      </c>
      <c r="L27" s="25"/>
      <c r="M27" s="25"/>
      <c r="N27" s="25"/>
      <c r="O27" s="25"/>
      <c r="P27" s="25"/>
    </row>
    <row r="28" spans="1:16" ht="12.75" customHeight="1">
      <c r="A28" s="3">
        <v>17090</v>
      </c>
      <c r="B28" s="4">
        <v>37</v>
      </c>
      <c r="C28" s="4">
        <v>39.74</v>
      </c>
      <c r="D28" s="5" t="s">
        <v>22</v>
      </c>
      <c r="E28" s="3">
        <v>2021</v>
      </c>
      <c r="F28" s="3">
        <v>6</v>
      </c>
      <c r="G28" s="19">
        <v>17.8</v>
      </c>
      <c r="H28" s="19">
        <v>17.37</v>
      </c>
      <c r="I28" s="19">
        <f t="shared" si="0"/>
        <v>0.4299999999999997</v>
      </c>
      <c r="J28" s="31">
        <v>34.8</v>
      </c>
      <c r="L28" s="25"/>
      <c r="M28" s="25"/>
      <c r="N28" s="25"/>
      <c r="O28" s="25"/>
      <c r="P28" s="25"/>
    </row>
    <row r="29" spans="1:16" ht="12.75" customHeight="1">
      <c r="A29" s="3">
        <v>17094</v>
      </c>
      <c r="B29" s="4">
        <v>39.51666666666647</v>
      </c>
      <c r="C29" s="4">
        <v>39.699999999999726</v>
      </c>
      <c r="D29" s="5" t="s">
        <v>23</v>
      </c>
      <c r="E29" s="3">
        <v>2021</v>
      </c>
      <c r="F29" s="3">
        <v>6</v>
      </c>
      <c r="G29" s="19">
        <v>21.9</v>
      </c>
      <c r="H29" s="19">
        <v>20.223333333333333</v>
      </c>
      <c r="I29" s="19">
        <f t="shared" si="0"/>
        <v>1.6766666666666659</v>
      </c>
      <c r="J29" s="31">
        <v>29</v>
      </c>
      <c r="L29" s="25"/>
      <c r="M29" s="25"/>
      <c r="N29" s="25"/>
      <c r="O29" s="25"/>
      <c r="P29" s="25"/>
    </row>
    <row r="30" spans="1:16" ht="12.75" customHeight="1">
      <c r="A30" s="3">
        <v>17096</v>
      </c>
      <c r="B30" s="4">
        <v>41.266666666666666</v>
      </c>
      <c r="C30" s="4">
        <v>39.916666666666664</v>
      </c>
      <c r="D30" s="5" t="s">
        <v>81</v>
      </c>
      <c r="E30" s="3">
        <v>2021</v>
      </c>
      <c r="F30" s="3">
        <v>6</v>
      </c>
      <c r="G30" s="19">
        <v>17.5</v>
      </c>
      <c r="H30" s="19">
        <v>14.88</v>
      </c>
      <c r="I30" s="19">
        <f t="shared" si="0"/>
        <v>2.619999999999999</v>
      </c>
      <c r="J30" s="32">
        <v>8.8</v>
      </c>
      <c r="L30" s="26"/>
      <c r="M30" s="26"/>
      <c r="N30" s="26"/>
      <c r="O30" s="26"/>
      <c r="P30" s="26"/>
    </row>
    <row r="31" spans="1:16" ht="12.75" customHeight="1">
      <c r="A31" s="3">
        <v>17097</v>
      </c>
      <c r="B31" s="4">
        <v>43.1</v>
      </c>
      <c r="C31" s="4">
        <v>40.56666666666644</v>
      </c>
      <c r="D31" s="5" t="s">
        <v>24</v>
      </c>
      <c r="E31" s="3">
        <v>2021</v>
      </c>
      <c r="F31" s="3">
        <v>6</v>
      </c>
      <c r="G31" s="19">
        <v>18.1</v>
      </c>
      <c r="H31" s="19">
        <v>14.16</v>
      </c>
      <c r="I31" s="19">
        <f t="shared" si="0"/>
        <v>3.9400000000000013</v>
      </c>
      <c r="J31" s="31">
        <v>24.2</v>
      </c>
      <c r="L31" s="25"/>
      <c r="M31" s="25"/>
      <c r="N31" s="25"/>
      <c r="O31" s="25"/>
      <c r="P31" s="25"/>
    </row>
    <row r="32" spans="1:16" ht="12.75" customHeight="1">
      <c r="A32" s="3">
        <v>17099</v>
      </c>
      <c r="B32" s="4">
        <v>43.05</v>
      </c>
      <c r="C32" s="4">
        <v>39.7333</v>
      </c>
      <c r="D32" s="5" t="s">
        <v>25</v>
      </c>
      <c r="E32" s="3">
        <v>2021</v>
      </c>
      <c r="F32" s="3">
        <v>6</v>
      </c>
      <c r="G32" s="19">
        <v>20.3</v>
      </c>
      <c r="H32" s="19">
        <v>16.92</v>
      </c>
      <c r="I32" s="19">
        <f t="shared" si="0"/>
        <v>3.379999999999999</v>
      </c>
      <c r="J32" s="31">
        <v>1.5</v>
      </c>
      <c r="L32" s="25"/>
      <c r="M32" s="25"/>
      <c r="N32" s="25"/>
      <c r="O32" s="25"/>
      <c r="P32" s="25"/>
    </row>
    <row r="33" spans="1:16" ht="12.75" customHeight="1">
      <c r="A33" s="3">
        <v>17100</v>
      </c>
      <c r="B33" s="4">
        <v>44.05</v>
      </c>
      <c r="C33" s="4">
        <v>39.916666666666295</v>
      </c>
      <c r="D33" s="5" t="s">
        <v>26</v>
      </c>
      <c r="E33" s="3">
        <v>2021</v>
      </c>
      <c r="F33" s="3">
        <v>6</v>
      </c>
      <c r="G33" s="19">
        <v>26.9</v>
      </c>
      <c r="H33" s="19">
        <v>22.46333333333333</v>
      </c>
      <c r="I33" s="19">
        <f t="shared" si="0"/>
        <v>4.436666666666667</v>
      </c>
      <c r="J33" s="31">
        <v>0.5</v>
      </c>
      <c r="L33" s="25"/>
      <c r="M33" s="25"/>
      <c r="N33" s="25"/>
      <c r="O33" s="25"/>
      <c r="P33" s="25"/>
    </row>
    <row r="34" spans="1:16" ht="12.75" customHeight="1">
      <c r="A34" s="3">
        <v>17112</v>
      </c>
      <c r="B34" s="4">
        <v>26.39999999999984</v>
      </c>
      <c r="C34" s="4">
        <v>40.133333333333276</v>
      </c>
      <c r="D34" s="5" t="s">
        <v>27</v>
      </c>
      <c r="E34" s="3">
        <v>2021</v>
      </c>
      <c r="F34" s="3">
        <v>6</v>
      </c>
      <c r="G34" s="19">
        <v>24.1</v>
      </c>
      <c r="H34" s="19">
        <v>22.58666666666667</v>
      </c>
      <c r="I34" s="19">
        <f t="shared" si="0"/>
        <v>1.5133333333333319</v>
      </c>
      <c r="J34" s="31">
        <v>55.5</v>
      </c>
      <c r="L34" s="25"/>
      <c r="M34" s="25"/>
      <c r="N34" s="25"/>
      <c r="O34" s="25"/>
      <c r="P34" s="25"/>
    </row>
    <row r="35" spans="1:16" ht="12.75" customHeight="1">
      <c r="A35" s="3">
        <v>17116</v>
      </c>
      <c r="B35" s="4">
        <v>29</v>
      </c>
      <c r="C35" s="4">
        <v>40.21666666666658</v>
      </c>
      <c r="D35" s="5" t="s">
        <v>28</v>
      </c>
      <c r="E35" s="3">
        <v>2021</v>
      </c>
      <c r="F35" s="3">
        <v>6</v>
      </c>
      <c r="G35" s="19">
        <v>21.5</v>
      </c>
      <c r="H35" s="19">
        <v>22.506666666666668</v>
      </c>
      <c r="I35" s="19">
        <f t="shared" si="0"/>
        <v>-1.0066666666666677</v>
      </c>
      <c r="J35" s="31">
        <v>69.2</v>
      </c>
      <c r="L35" s="25"/>
      <c r="M35" s="25"/>
      <c r="N35" s="25"/>
      <c r="O35" s="25"/>
      <c r="P35" s="25"/>
    </row>
    <row r="36" spans="1:16" ht="12.75" customHeight="1">
      <c r="A36" s="3">
        <v>17119</v>
      </c>
      <c r="B36" s="4">
        <v>29.28333333333322</v>
      </c>
      <c r="C36" s="4">
        <v>40.666666666666394</v>
      </c>
      <c r="D36" s="5" t="s">
        <v>29</v>
      </c>
      <c r="E36" s="3">
        <v>2021</v>
      </c>
      <c r="F36" s="3">
        <v>6</v>
      </c>
      <c r="G36" s="19">
        <v>20.5</v>
      </c>
      <c r="H36" s="19">
        <v>21.74666666666667</v>
      </c>
      <c r="I36" s="19">
        <f t="shared" si="0"/>
        <v>-1.2466666666666697</v>
      </c>
      <c r="J36" s="31">
        <v>95.4</v>
      </c>
      <c r="L36" s="25"/>
      <c r="M36" s="25"/>
      <c r="N36" s="25"/>
      <c r="O36" s="25"/>
      <c r="P36" s="25"/>
    </row>
    <row r="37" spans="1:16" ht="12.75" customHeight="1">
      <c r="A37" s="3">
        <v>17120</v>
      </c>
      <c r="B37" s="4">
        <v>29.98333333333294</v>
      </c>
      <c r="C37" s="4">
        <v>40.14999999999995</v>
      </c>
      <c r="D37" s="5" t="s">
        <v>30</v>
      </c>
      <c r="E37" s="3">
        <v>2021</v>
      </c>
      <c r="F37" s="3">
        <v>6</v>
      </c>
      <c r="G37" s="19">
        <v>18.9</v>
      </c>
      <c r="H37" s="19">
        <v>20.16</v>
      </c>
      <c r="I37" s="19">
        <f t="shared" si="0"/>
        <v>-1.2600000000000016</v>
      </c>
      <c r="J37" s="31">
        <v>58.8</v>
      </c>
      <c r="L37" s="25"/>
      <c r="M37" s="25"/>
      <c r="N37" s="25"/>
      <c r="O37" s="25"/>
      <c r="P37" s="25"/>
    </row>
    <row r="38" spans="1:16" ht="12.75" customHeight="1">
      <c r="A38" s="3">
        <v>17126</v>
      </c>
      <c r="B38" s="4">
        <v>30.51666666666646</v>
      </c>
      <c r="C38" s="4">
        <v>39.81666666666634</v>
      </c>
      <c r="D38" s="5" t="s">
        <v>78</v>
      </c>
      <c r="E38" s="3">
        <v>2021</v>
      </c>
      <c r="F38" s="3">
        <v>6</v>
      </c>
      <c r="G38" s="19">
        <v>18.2</v>
      </c>
      <c r="H38" s="19">
        <v>19.14</v>
      </c>
      <c r="I38" s="19">
        <f t="shared" si="0"/>
        <v>-0.9400000000000013</v>
      </c>
      <c r="J38" s="31">
        <v>71.9</v>
      </c>
      <c r="L38" s="25"/>
      <c r="M38" s="25"/>
      <c r="N38" s="25"/>
      <c r="O38" s="25"/>
      <c r="P38" s="25"/>
    </row>
    <row r="39" spans="1:16" ht="12.75" customHeight="1">
      <c r="A39" s="3">
        <v>17130</v>
      </c>
      <c r="B39" s="4">
        <v>32.883333333332985</v>
      </c>
      <c r="C39" s="4">
        <v>39.94999999999962</v>
      </c>
      <c r="D39" s="5" t="s">
        <v>79</v>
      </c>
      <c r="E39" s="3">
        <v>2021</v>
      </c>
      <c r="F39" s="3">
        <v>6</v>
      </c>
      <c r="G39" s="19">
        <v>19</v>
      </c>
      <c r="H39" s="19">
        <v>20.346666666666668</v>
      </c>
      <c r="I39" s="19">
        <f t="shared" si="0"/>
        <v>-1.3466666666666676</v>
      </c>
      <c r="J39" s="31">
        <v>41</v>
      </c>
      <c r="L39" s="25"/>
      <c r="M39" s="25"/>
      <c r="N39" s="25"/>
      <c r="O39" s="25"/>
      <c r="P39" s="25"/>
    </row>
    <row r="40" spans="1:16" ht="12.75" customHeight="1">
      <c r="A40" s="3">
        <v>17135</v>
      </c>
      <c r="B40" s="4">
        <v>33.51666666666647</v>
      </c>
      <c r="C40" s="4">
        <v>39.84999999999965</v>
      </c>
      <c r="D40" s="5" t="s">
        <v>31</v>
      </c>
      <c r="E40" s="3">
        <v>2021</v>
      </c>
      <c r="F40" s="3">
        <v>6</v>
      </c>
      <c r="G40" s="19">
        <v>20.6</v>
      </c>
      <c r="H40" s="19">
        <v>21.37</v>
      </c>
      <c r="I40" s="19">
        <f t="shared" si="0"/>
        <v>-0.7699999999999996</v>
      </c>
      <c r="J40" s="31">
        <v>39.4</v>
      </c>
      <c r="L40" s="25"/>
      <c r="M40" s="25"/>
      <c r="N40" s="25"/>
      <c r="O40" s="25"/>
      <c r="P40" s="25"/>
    </row>
    <row r="41" spans="1:16" ht="12.75" customHeight="1">
      <c r="A41" s="3">
        <v>17140</v>
      </c>
      <c r="B41" s="4">
        <v>34.79999999999968</v>
      </c>
      <c r="C41" s="4">
        <v>39.81666666666634</v>
      </c>
      <c r="D41" s="5" t="s">
        <v>32</v>
      </c>
      <c r="E41" s="3">
        <v>2021</v>
      </c>
      <c r="F41" s="3">
        <v>6</v>
      </c>
      <c r="G41" s="19">
        <v>16.1</v>
      </c>
      <c r="H41" s="19">
        <v>16.89666666666667</v>
      </c>
      <c r="I41" s="19">
        <f t="shared" si="0"/>
        <v>-0.7966666666666669</v>
      </c>
      <c r="J41" s="31">
        <v>62.2</v>
      </c>
      <c r="L41" s="25"/>
      <c r="M41" s="25"/>
      <c r="N41" s="25"/>
      <c r="O41" s="25"/>
      <c r="P41" s="25"/>
    </row>
    <row r="42" spans="1:16" ht="12.75" customHeight="1">
      <c r="A42" s="3">
        <v>17150</v>
      </c>
      <c r="B42" s="4">
        <v>27.86666666666632</v>
      </c>
      <c r="C42" s="4">
        <v>39.64999999999974</v>
      </c>
      <c r="D42" s="5" t="s">
        <v>33</v>
      </c>
      <c r="E42" s="3">
        <v>2021</v>
      </c>
      <c r="F42" s="3">
        <v>6</v>
      </c>
      <c r="G42" s="19">
        <v>21.3</v>
      </c>
      <c r="H42" s="19">
        <v>22.783333333333324</v>
      </c>
      <c r="I42" s="19">
        <f t="shared" si="0"/>
        <v>-1.4833333333333236</v>
      </c>
      <c r="J42" s="32">
        <v>39.8</v>
      </c>
      <c r="L42" s="26"/>
      <c r="M42" s="30"/>
      <c r="N42" s="26"/>
      <c r="O42" s="26"/>
      <c r="P42" s="26"/>
    </row>
    <row r="43" spans="1:16" ht="12.75" customHeight="1">
      <c r="A43" s="3">
        <v>17155</v>
      </c>
      <c r="B43" s="4">
        <v>29.966666666666278</v>
      </c>
      <c r="C43" s="4">
        <v>39.4166666666665</v>
      </c>
      <c r="D43" s="5" t="s">
        <v>34</v>
      </c>
      <c r="E43" s="3">
        <v>2021</v>
      </c>
      <c r="F43" s="3">
        <v>6</v>
      </c>
      <c r="G43" s="19">
        <v>16.8</v>
      </c>
      <c r="H43" s="19">
        <v>18.63333333333334</v>
      </c>
      <c r="I43" s="19">
        <f t="shared" si="0"/>
        <v>-1.8333333333333393</v>
      </c>
      <c r="J43" s="31">
        <v>74.4</v>
      </c>
      <c r="L43" s="25"/>
      <c r="M43" s="25"/>
      <c r="N43" s="25"/>
      <c r="O43" s="25"/>
      <c r="P43" s="25"/>
    </row>
    <row r="44" spans="1:16" ht="12.75" customHeight="1">
      <c r="A44" s="3">
        <v>17160</v>
      </c>
      <c r="B44" s="4">
        <v>34.1666666666666</v>
      </c>
      <c r="C44" s="4">
        <v>39.14999999999995</v>
      </c>
      <c r="D44" s="5" t="s">
        <v>35</v>
      </c>
      <c r="E44" s="3">
        <v>2021</v>
      </c>
      <c r="F44" s="3">
        <v>6</v>
      </c>
      <c r="G44" s="19">
        <v>19.3</v>
      </c>
      <c r="H44" s="19">
        <v>19.73</v>
      </c>
      <c r="I44" s="19">
        <f t="shared" si="0"/>
        <v>-0.4299999999999997</v>
      </c>
      <c r="J44" s="31">
        <v>33</v>
      </c>
      <c r="L44" s="25"/>
      <c r="M44" s="25"/>
      <c r="N44" s="25"/>
      <c r="O44" s="25"/>
      <c r="P44" s="25"/>
    </row>
    <row r="45" spans="1:16" ht="12.75" customHeight="1">
      <c r="A45" s="3">
        <v>17165</v>
      </c>
      <c r="B45" s="4">
        <v>39.54999999999978</v>
      </c>
      <c r="C45" s="4">
        <v>39.11666666666662</v>
      </c>
      <c r="D45" s="5" t="s">
        <v>36</v>
      </c>
      <c r="E45" s="3">
        <v>2021</v>
      </c>
      <c r="F45" s="3">
        <v>6</v>
      </c>
      <c r="G45" s="19">
        <v>23.6</v>
      </c>
      <c r="H45" s="19">
        <v>22.756666666666664</v>
      </c>
      <c r="I45" s="19">
        <f t="shared" si="0"/>
        <v>0.8433333333333373</v>
      </c>
      <c r="J45" s="31">
        <v>2.2</v>
      </c>
      <c r="L45" s="25"/>
      <c r="M45" s="25"/>
      <c r="N45" s="25"/>
      <c r="O45" s="25"/>
      <c r="P45" s="25"/>
    </row>
    <row r="46" spans="1:16" ht="12.75" customHeight="1">
      <c r="A46" s="3">
        <v>17172</v>
      </c>
      <c r="B46" s="4">
        <v>43.34999999999986</v>
      </c>
      <c r="C46" s="4">
        <v>38.466666666666484</v>
      </c>
      <c r="D46" s="5" t="s">
        <v>37</v>
      </c>
      <c r="E46" s="3">
        <v>2021</v>
      </c>
      <c r="F46" s="3">
        <v>6</v>
      </c>
      <c r="G46" s="19">
        <v>21.6</v>
      </c>
      <c r="H46" s="19">
        <v>18.56</v>
      </c>
      <c r="I46" s="19">
        <f t="shared" si="0"/>
        <v>3.0400000000000027</v>
      </c>
      <c r="J46" s="31">
        <v>0.2</v>
      </c>
      <c r="L46" s="25"/>
      <c r="M46" s="25"/>
      <c r="N46" s="25"/>
      <c r="O46" s="25"/>
      <c r="P46" s="25"/>
    </row>
    <row r="47" spans="1:16" ht="12.75" customHeight="1">
      <c r="A47" s="3">
        <v>17186</v>
      </c>
      <c r="B47" s="4">
        <v>27.433333333333163</v>
      </c>
      <c r="C47" s="4">
        <v>38.61666666666642</v>
      </c>
      <c r="D47" s="5" t="s">
        <v>38</v>
      </c>
      <c r="E47" s="3">
        <v>2021</v>
      </c>
      <c r="F47" s="3">
        <v>6</v>
      </c>
      <c r="G47" s="19">
        <v>25</v>
      </c>
      <c r="H47" s="19">
        <v>25.956666666666667</v>
      </c>
      <c r="I47" s="19">
        <f t="shared" si="0"/>
        <v>-0.956666666666667</v>
      </c>
      <c r="J47" s="31">
        <v>32.1</v>
      </c>
      <c r="L47" s="25"/>
      <c r="M47" s="25"/>
      <c r="N47" s="25"/>
      <c r="O47" s="25"/>
      <c r="P47" s="25"/>
    </row>
    <row r="48" spans="1:16" ht="12.75" customHeight="1">
      <c r="A48" s="3">
        <v>17188</v>
      </c>
      <c r="B48" s="4">
        <v>29.39999999999984</v>
      </c>
      <c r="C48" s="4">
        <v>38.68333333333305</v>
      </c>
      <c r="D48" s="5" t="s">
        <v>39</v>
      </c>
      <c r="E48" s="3">
        <v>2021</v>
      </c>
      <c r="F48" s="3">
        <v>6</v>
      </c>
      <c r="G48" s="19">
        <v>19</v>
      </c>
      <c r="H48" s="19">
        <v>20.633333333333336</v>
      </c>
      <c r="I48" s="19">
        <f t="shared" si="0"/>
        <v>-1.6333333333333364</v>
      </c>
      <c r="J48" s="31">
        <v>49.6</v>
      </c>
      <c r="L48" s="25"/>
      <c r="M48" s="25"/>
      <c r="N48" s="25"/>
      <c r="O48" s="25"/>
      <c r="P48" s="25"/>
    </row>
    <row r="49" spans="1:16" ht="12.75" customHeight="1">
      <c r="A49" s="3">
        <v>17190</v>
      </c>
      <c r="B49" s="4">
        <v>30.5333</v>
      </c>
      <c r="C49" s="4">
        <v>38.75</v>
      </c>
      <c r="D49" s="5" t="s">
        <v>74</v>
      </c>
      <c r="E49" s="3">
        <v>2021</v>
      </c>
      <c r="F49" s="3">
        <v>6</v>
      </c>
      <c r="G49" s="19">
        <v>17.7</v>
      </c>
      <c r="H49" s="19">
        <v>19.54</v>
      </c>
      <c r="I49" s="19">
        <f t="shared" si="0"/>
        <v>-1.8399999999999999</v>
      </c>
      <c r="J49" s="31">
        <v>76.3</v>
      </c>
      <c r="L49" s="25"/>
      <c r="M49" s="25"/>
      <c r="N49" s="25"/>
      <c r="O49" s="25"/>
      <c r="P49" s="25"/>
    </row>
    <row r="50" spans="1:16" ht="12.75" customHeight="1">
      <c r="A50" s="3">
        <v>17192</v>
      </c>
      <c r="B50" s="4">
        <v>34.05</v>
      </c>
      <c r="C50" s="4">
        <v>38.38333333333318</v>
      </c>
      <c r="D50" s="5" t="s">
        <v>40</v>
      </c>
      <c r="E50" s="3">
        <v>2021</v>
      </c>
      <c r="F50" s="3">
        <v>6</v>
      </c>
      <c r="G50" s="19">
        <v>20.1</v>
      </c>
      <c r="H50" s="19">
        <v>20.67666666666667</v>
      </c>
      <c r="I50" s="19">
        <f t="shared" si="0"/>
        <v>-0.576666666666668</v>
      </c>
      <c r="J50" s="31">
        <v>20</v>
      </c>
      <c r="L50" s="25"/>
      <c r="M50" s="25"/>
      <c r="N50" s="25"/>
      <c r="O50" s="25"/>
      <c r="P50" s="25"/>
    </row>
    <row r="51" spans="1:16" ht="12.75" customHeight="1">
      <c r="A51" s="3">
        <v>17193</v>
      </c>
      <c r="B51" s="4">
        <v>34.699999999999726</v>
      </c>
      <c r="C51" s="4">
        <v>38.61666666666642</v>
      </c>
      <c r="D51" s="5" t="s">
        <v>41</v>
      </c>
      <c r="E51" s="3">
        <v>2021</v>
      </c>
      <c r="F51" s="3">
        <v>6</v>
      </c>
      <c r="G51" s="19">
        <v>18.1</v>
      </c>
      <c r="H51" s="19">
        <v>18.79</v>
      </c>
      <c r="I51" s="19">
        <f t="shared" si="0"/>
        <v>-0.6899999999999977</v>
      </c>
      <c r="J51" s="31">
        <v>51.8</v>
      </c>
      <c r="L51" s="25"/>
      <c r="M51" s="25"/>
      <c r="N51" s="25"/>
      <c r="O51" s="25"/>
      <c r="P51" s="25"/>
    </row>
    <row r="52" spans="1:16" ht="12.75" customHeight="1">
      <c r="A52" s="3">
        <v>17196</v>
      </c>
      <c r="B52" s="4">
        <v>35.483333333333135</v>
      </c>
      <c r="C52" s="4">
        <v>38.71666666666638</v>
      </c>
      <c r="D52" s="5" t="s">
        <v>77</v>
      </c>
      <c r="E52" s="3">
        <v>2021</v>
      </c>
      <c r="F52" s="3">
        <v>6</v>
      </c>
      <c r="G52" s="19">
        <v>18.9</v>
      </c>
      <c r="H52" s="19">
        <v>19.3</v>
      </c>
      <c r="I52" s="19">
        <f t="shared" si="0"/>
        <v>-0.40000000000000213</v>
      </c>
      <c r="J52" s="31">
        <v>67.9</v>
      </c>
      <c r="L52" s="25"/>
      <c r="M52" s="25"/>
      <c r="N52" s="25"/>
      <c r="O52" s="25"/>
      <c r="P52" s="25"/>
    </row>
    <row r="53" spans="1:16" ht="12.75" customHeight="1">
      <c r="A53" s="3">
        <v>17199</v>
      </c>
      <c r="B53" s="4">
        <v>38.21666666666658</v>
      </c>
      <c r="C53" s="4">
        <v>38.34999999999986</v>
      </c>
      <c r="D53" s="5" t="s">
        <v>42</v>
      </c>
      <c r="E53" s="3">
        <v>2021</v>
      </c>
      <c r="F53" s="3">
        <v>6</v>
      </c>
      <c r="G53" s="19">
        <v>24.7</v>
      </c>
      <c r="H53" s="19">
        <v>23.46</v>
      </c>
      <c r="I53" s="19">
        <f t="shared" si="0"/>
        <v>1.2399999999999984</v>
      </c>
      <c r="J53" s="31">
        <v>9.1</v>
      </c>
      <c r="L53" s="25"/>
      <c r="M53" s="25"/>
      <c r="N53" s="25"/>
      <c r="O53" s="25"/>
      <c r="P53" s="25"/>
    </row>
    <row r="54" spans="1:16" ht="12.75" customHeight="1">
      <c r="A54" s="3">
        <v>17201</v>
      </c>
      <c r="B54" s="4">
        <v>39.2499999999999</v>
      </c>
      <c r="C54" s="4">
        <v>38.64999999999974</v>
      </c>
      <c r="D54" s="5" t="s">
        <v>76</v>
      </c>
      <c r="E54" s="3">
        <v>2021</v>
      </c>
      <c r="F54" s="3">
        <v>6</v>
      </c>
      <c r="G54" s="19">
        <v>24.5</v>
      </c>
      <c r="H54" s="19">
        <v>22.91</v>
      </c>
      <c r="I54" s="19">
        <f t="shared" si="0"/>
        <v>1.5899999999999999</v>
      </c>
      <c r="J54" s="31">
        <v>0</v>
      </c>
      <c r="L54" s="25"/>
      <c r="M54" s="25"/>
      <c r="N54" s="25"/>
      <c r="O54" s="25"/>
      <c r="P54" s="25"/>
    </row>
    <row r="55" spans="1:16" ht="12.75" customHeight="1">
      <c r="A55" s="3">
        <v>17203</v>
      </c>
      <c r="B55" s="4">
        <v>40.499999999999794</v>
      </c>
      <c r="C55" s="4">
        <v>38.866666666666326</v>
      </c>
      <c r="D55" s="5" t="s">
        <v>43</v>
      </c>
      <c r="E55" s="3">
        <v>2021</v>
      </c>
      <c r="F55" s="3">
        <v>6</v>
      </c>
      <c r="G55" s="19">
        <v>24.1</v>
      </c>
      <c r="H55" s="19">
        <v>22.066666666666663</v>
      </c>
      <c r="I55" s="19">
        <f t="shared" si="0"/>
        <v>2.0333333333333385</v>
      </c>
      <c r="J55" s="31">
        <v>2</v>
      </c>
      <c r="L55" s="25"/>
      <c r="M55" s="25"/>
      <c r="N55" s="25"/>
      <c r="O55" s="25"/>
      <c r="P55" s="25"/>
    </row>
    <row r="56" spans="1:16" ht="12.75" customHeight="1">
      <c r="A56" s="3">
        <v>17204</v>
      </c>
      <c r="B56" s="4">
        <v>41.483333333333135</v>
      </c>
      <c r="C56" s="4">
        <v>38.68333333333305</v>
      </c>
      <c r="D56" s="5" t="s">
        <v>44</v>
      </c>
      <c r="E56" s="3">
        <v>2021</v>
      </c>
      <c r="F56" s="3">
        <v>6</v>
      </c>
      <c r="G56" s="19">
        <v>23.4</v>
      </c>
      <c r="H56" s="19">
        <v>20.56</v>
      </c>
      <c r="I56" s="19">
        <f t="shared" si="0"/>
        <v>2.84</v>
      </c>
      <c r="J56" s="31">
        <v>0.6</v>
      </c>
      <c r="L56" s="25"/>
      <c r="M56" s="25"/>
      <c r="N56" s="25"/>
      <c r="O56" s="25"/>
      <c r="P56" s="25"/>
    </row>
    <row r="57" spans="1:16" ht="12.75" customHeight="1">
      <c r="A57" s="3">
        <v>17208</v>
      </c>
      <c r="B57" s="4">
        <v>42.1</v>
      </c>
      <c r="C57" s="4">
        <v>38.36666666666652</v>
      </c>
      <c r="D57" s="5" t="s">
        <v>45</v>
      </c>
      <c r="E57" s="3">
        <v>2021</v>
      </c>
      <c r="F57" s="3">
        <v>6</v>
      </c>
      <c r="G57" s="19">
        <v>19.6</v>
      </c>
      <c r="H57" s="19">
        <v>18.68666666666667</v>
      </c>
      <c r="I57" s="19">
        <f t="shared" si="0"/>
        <v>0.9133333333333304</v>
      </c>
      <c r="J57" s="31">
        <v>0</v>
      </c>
      <c r="L57" s="25"/>
      <c r="M57" s="25"/>
      <c r="N57" s="25"/>
      <c r="O57" s="25"/>
      <c r="P57" s="25"/>
    </row>
    <row r="58" spans="1:16" ht="12.75" customHeight="1">
      <c r="A58" s="3">
        <v>17210</v>
      </c>
      <c r="B58" s="4">
        <v>41.94999999999962</v>
      </c>
      <c r="C58" s="4">
        <v>37.916666666666295</v>
      </c>
      <c r="D58" s="5" t="s">
        <v>46</v>
      </c>
      <c r="E58" s="3">
        <v>2021</v>
      </c>
      <c r="F58" s="3">
        <v>6</v>
      </c>
      <c r="G58" s="19">
        <v>28.5</v>
      </c>
      <c r="H58" s="19">
        <v>26.16</v>
      </c>
      <c r="I58" s="19">
        <f t="shared" si="0"/>
        <v>2.34</v>
      </c>
      <c r="J58" s="31">
        <v>0</v>
      </c>
      <c r="L58" s="25"/>
      <c r="M58" s="25"/>
      <c r="N58" s="25"/>
      <c r="O58" s="25"/>
      <c r="P58" s="25"/>
    </row>
    <row r="59" spans="1:16" ht="12.75" customHeight="1">
      <c r="A59" s="3">
        <v>17220</v>
      </c>
      <c r="B59" s="4">
        <v>27.066666666666638</v>
      </c>
      <c r="C59" s="4">
        <v>38.38333333333318</v>
      </c>
      <c r="D59" s="5" t="s">
        <v>47</v>
      </c>
      <c r="E59" s="3">
        <v>2021</v>
      </c>
      <c r="F59" s="3">
        <v>6</v>
      </c>
      <c r="G59" s="19">
        <v>26.1</v>
      </c>
      <c r="H59" s="19">
        <v>26.01333333333334</v>
      </c>
      <c r="I59" s="19">
        <f t="shared" si="0"/>
        <v>0.08666666666666245</v>
      </c>
      <c r="J59" s="31">
        <v>37.1</v>
      </c>
      <c r="L59" s="25"/>
      <c r="M59" s="25"/>
      <c r="N59" s="25"/>
      <c r="O59" s="25"/>
      <c r="P59" s="25"/>
    </row>
    <row r="60" spans="1:16" ht="12.75" customHeight="1">
      <c r="A60" s="3">
        <v>17234</v>
      </c>
      <c r="B60" s="4">
        <v>27.849999999999664</v>
      </c>
      <c r="C60" s="4">
        <v>37.84999999999965</v>
      </c>
      <c r="D60" s="5" t="s">
        <v>48</v>
      </c>
      <c r="E60" s="3">
        <v>2021</v>
      </c>
      <c r="F60" s="3">
        <v>6</v>
      </c>
      <c r="G60" s="19">
        <v>26.1</v>
      </c>
      <c r="H60" s="19">
        <v>26.25333333333333</v>
      </c>
      <c r="I60" s="19">
        <f t="shared" si="0"/>
        <v>-0.15333333333332888</v>
      </c>
      <c r="J60" s="31">
        <v>0.6</v>
      </c>
      <c r="L60" s="25"/>
      <c r="M60" s="25"/>
      <c r="N60" s="25"/>
      <c r="O60" s="25"/>
      <c r="P60" s="25"/>
    </row>
    <row r="61" spans="1:16" ht="12.75" customHeight="1">
      <c r="A61" s="3">
        <v>17237</v>
      </c>
      <c r="B61" s="4">
        <v>29.0833333333333</v>
      </c>
      <c r="C61" s="4">
        <v>37.78333333333302</v>
      </c>
      <c r="D61" s="5" t="s">
        <v>49</v>
      </c>
      <c r="E61" s="3">
        <v>2021</v>
      </c>
      <c r="F61" s="3">
        <v>6</v>
      </c>
      <c r="G61" s="19">
        <v>24.2</v>
      </c>
      <c r="H61" s="19">
        <v>25.173333333333332</v>
      </c>
      <c r="I61" s="19">
        <f t="shared" si="0"/>
        <v>-0.9733333333333327</v>
      </c>
      <c r="J61" s="31">
        <v>17.9</v>
      </c>
      <c r="L61" s="25"/>
      <c r="M61" s="25"/>
      <c r="N61" s="25"/>
      <c r="O61" s="25"/>
      <c r="P61" s="25"/>
    </row>
    <row r="62" spans="1:16" ht="12.75" customHeight="1">
      <c r="A62" s="3">
        <v>17238</v>
      </c>
      <c r="B62" s="4">
        <v>30.29999999999988</v>
      </c>
      <c r="C62" s="4">
        <v>37.71666666666638</v>
      </c>
      <c r="D62" s="5" t="s">
        <v>50</v>
      </c>
      <c r="E62" s="3">
        <v>2021</v>
      </c>
      <c r="F62" s="3">
        <v>6</v>
      </c>
      <c r="G62" s="19">
        <v>19.9</v>
      </c>
      <c r="H62" s="19">
        <v>21.54</v>
      </c>
      <c r="I62" s="19">
        <f t="shared" si="0"/>
        <v>-1.6400000000000006</v>
      </c>
      <c r="J62" s="31">
        <v>96.8</v>
      </c>
      <c r="L62" s="25"/>
      <c r="M62" s="25"/>
      <c r="N62" s="25"/>
      <c r="O62" s="25"/>
      <c r="P62" s="25"/>
    </row>
    <row r="63" spans="1:16" ht="12.75" customHeight="1">
      <c r="A63" s="3">
        <v>17240</v>
      </c>
      <c r="B63" s="4">
        <v>30.549999999999777</v>
      </c>
      <c r="C63" s="4">
        <v>37.7499999999997</v>
      </c>
      <c r="D63" s="5" t="s">
        <v>51</v>
      </c>
      <c r="E63" s="3">
        <v>2021</v>
      </c>
      <c r="F63" s="3">
        <v>6</v>
      </c>
      <c r="G63" s="19">
        <v>19.9</v>
      </c>
      <c r="H63" s="19">
        <v>20.43</v>
      </c>
      <c r="I63" s="19">
        <f t="shared" si="0"/>
        <v>-0.5300000000000011</v>
      </c>
      <c r="J63" s="31">
        <v>141.3</v>
      </c>
      <c r="L63" s="25"/>
      <c r="M63" s="25"/>
      <c r="N63" s="25"/>
      <c r="O63" s="25"/>
      <c r="P63" s="25"/>
    </row>
    <row r="64" spans="1:16" ht="12.75" customHeight="1">
      <c r="A64" s="3">
        <v>17244</v>
      </c>
      <c r="B64" s="4">
        <v>32.55</v>
      </c>
      <c r="C64" s="4">
        <v>37.96666666666666</v>
      </c>
      <c r="D64" s="5" t="s">
        <v>75</v>
      </c>
      <c r="E64" s="3">
        <v>2021</v>
      </c>
      <c r="F64" s="3">
        <v>6</v>
      </c>
      <c r="G64" s="19">
        <v>19.1</v>
      </c>
      <c r="H64" s="19">
        <v>20.506666666666668</v>
      </c>
      <c r="I64" s="19">
        <f t="shared" si="0"/>
        <v>-1.4066666666666663</v>
      </c>
      <c r="J64" s="32">
        <v>47.1</v>
      </c>
      <c r="L64" s="26"/>
      <c r="M64" s="26"/>
      <c r="N64" s="26"/>
      <c r="O64" s="26"/>
      <c r="P64" s="26"/>
    </row>
    <row r="65" spans="1:16" ht="12.75" customHeight="1">
      <c r="A65" s="3">
        <v>17246</v>
      </c>
      <c r="B65" s="4">
        <v>33.21666666666658</v>
      </c>
      <c r="C65" s="4">
        <v>37.19999999999992</v>
      </c>
      <c r="D65" s="5" t="s">
        <v>52</v>
      </c>
      <c r="E65" s="3">
        <v>2021</v>
      </c>
      <c r="F65" s="3">
        <v>6</v>
      </c>
      <c r="G65" s="19">
        <v>20</v>
      </c>
      <c r="H65" s="19">
        <v>20.726666666666667</v>
      </c>
      <c r="I65" s="19">
        <f t="shared" si="0"/>
        <v>-0.7266666666666666</v>
      </c>
      <c r="J65" s="31">
        <v>23.8</v>
      </c>
      <c r="L65" s="25"/>
      <c r="M65" s="25"/>
      <c r="N65" s="25"/>
      <c r="O65" s="25"/>
      <c r="P65" s="25"/>
    </row>
    <row r="66" spans="1:16" ht="12.75" customHeight="1">
      <c r="A66" s="3">
        <v>17250</v>
      </c>
      <c r="B66" s="4">
        <v>34.68333333333305</v>
      </c>
      <c r="C66" s="4">
        <v>37.96666666666628</v>
      </c>
      <c r="D66" s="5" t="s">
        <v>53</v>
      </c>
      <c r="E66" s="3">
        <v>2021</v>
      </c>
      <c r="F66" s="3">
        <v>6</v>
      </c>
      <c r="G66" s="19">
        <v>19.4</v>
      </c>
      <c r="H66" s="19">
        <v>19.7</v>
      </c>
      <c r="I66" s="19">
        <f t="shared" si="0"/>
        <v>-0.3000000000000007</v>
      </c>
      <c r="J66" s="31">
        <v>51.4</v>
      </c>
      <c r="L66" s="25"/>
      <c r="M66" s="25"/>
      <c r="N66" s="25"/>
      <c r="O66" s="25"/>
      <c r="P66" s="25"/>
    </row>
    <row r="67" spans="1:16" ht="12.75" customHeight="1">
      <c r="A67" s="3">
        <v>17255</v>
      </c>
      <c r="B67" s="4">
        <v>36.93333333333296</v>
      </c>
      <c r="C67" s="4">
        <v>37.59999999999976</v>
      </c>
      <c r="D67" s="5" t="s">
        <v>54</v>
      </c>
      <c r="E67" s="3">
        <v>2021</v>
      </c>
      <c r="F67" s="3">
        <v>6</v>
      </c>
      <c r="G67" s="19">
        <v>25.5</v>
      </c>
      <c r="H67" s="19">
        <v>25.33666666666666</v>
      </c>
      <c r="I67" s="19">
        <f aca="true" t="shared" si="1" ref="I67:I98">G67-H67</f>
        <v>0.1633333333333411</v>
      </c>
      <c r="J67" s="31">
        <v>0</v>
      </c>
      <c r="L67" s="25"/>
      <c r="M67" s="25"/>
      <c r="N67" s="25"/>
      <c r="O67" s="25"/>
      <c r="P67" s="25"/>
    </row>
    <row r="68" spans="1:16" ht="12.75" customHeight="1">
      <c r="A68" s="3">
        <v>17261</v>
      </c>
      <c r="B68" s="4">
        <v>37.34999999999986</v>
      </c>
      <c r="C68" s="4">
        <v>37.05</v>
      </c>
      <c r="D68" s="5" t="s">
        <v>55</v>
      </c>
      <c r="E68" s="3">
        <v>2021</v>
      </c>
      <c r="F68" s="3">
        <v>6</v>
      </c>
      <c r="G68" s="19">
        <v>24.9</v>
      </c>
      <c r="H68" s="19">
        <v>24.28666666666667</v>
      </c>
      <c r="I68" s="19">
        <f t="shared" si="1"/>
        <v>0.6133333333333297</v>
      </c>
      <c r="J68" s="31">
        <v>0</v>
      </c>
      <c r="L68" s="25"/>
      <c r="M68" s="25"/>
      <c r="N68" s="25"/>
      <c r="O68" s="25"/>
      <c r="P68" s="25"/>
    </row>
    <row r="69" spans="1:16" ht="12.75" customHeight="1">
      <c r="A69" s="3">
        <v>17262</v>
      </c>
      <c r="B69" s="4">
        <v>37.1</v>
      </c>
      <c r="C69" s="4">
        <v>36.699999999999726</v>
      </c>
      <c r="D69" s="5" t="s">
        <v>56</v>
      </c>
      <c r="E69" s="3">
        <v>2021</v>
      </c>
      <c r="F69" s="3">
        <v>6</v>
      </c>
      <c r="G69" s="19">
        <v>25.1</v>
      </c>
      <c r="H69" s="19">
        <v>25.41666666666666</v>
      </c>
      <c r="I69" s="19">
        <f t="shared" si="1"/>
        <v>-0.3166666666666593</v>
      </c>
      <c r="J69" s="31">
        <v>0.8</v>
      </c>
      <c r="L69" s="25"/>
      <c r="M69" s="25"/>
      <c r="N69" s="25"/>
      <c r="O69" s="25"/>
      <c r="P69" s="25"/>
    </row>
    <row r="70" spans="1:16" ht="12.75" customHeight="1">
      <c r="A70" s="3">
        <v>17265</v>
      </c>
      <c r="B70" s="4">
        <v>38.2833</v>
      </c>
      <c r="C70" s="4">
        <v>37.75</v>
      </c>
      <c r="D70" s="5" t="s">
        <v>57</v>
      </c>
      <c r="E70" s="3">
        <v>2021</v>
      </c>
      <c r="F70" s="3">
        <v>6</v>
      </c>
      <c r="G70" s="19">
        <v>27.1</v>
      </c>
      <c r="H70" s="19">
        <v>26.996666666666666</v>
      </c>
      <c r="I70" s="19">
        <f t="shared" si="1"/>
        <v>0.10333333333333528</v>
      </c>
      <c r="J70" s="31">
        <v>0.2</v>
      </c>
      <c r="L70" s="25"/>
      <c r="M70" s="25"/>
      <c r="N70" s="25"/>
      <c r="O70" s="25"/>
      <c r="P70" s="25"/>
    </row>
    <row r="71" spans="1:16" ht="12.75" customHeight="1">
      <c r="A71" s="3">
        <v>17270</v>
      </c>
      <c r="B71" s="4">
        <v>38.78333333333302</v>
      </c>
      <c r="C71" s="4">
        <v>37.14999999999995</v>
      </c>
      <c r="D71" s="5" t="s">
        <v>58</v>
      </c>
      <c r="E71" s="3">
        <v>2021</v>
      </c>
      <c r="F71" s="3">
        <v>6</v>
      </c>
      <c r="G71" s="19">
        <v>28.9</v>
      </c>
      <c r="H71" s="19">
        <v>28.456666666666663</v>
      </c>
      <c r="I71" s="19">
        <f t="shared" si="1"/>
        <v>0.44333333333333513</v>
      </c>
      <c r="J71" s="31">
        <v>0.3</v>
      </c>
      <c r="L71" s="25"/>
      <c r="M71" s="25"/>
      <c r="N71" s="25"/>
      <c r="O71" s="25"/>
      <c r="P71" s="25"/>
    </row>
    <row r="72" spans="1:16" ht="12.75" customHeight="1">
      <c r="A72" s="3">
        <v>17275</v>
      </c>
      <c r="B72" s="4">
        <v>40.733333333333036</v>
      </c>
      <c r="C72" s="4">
        <v>37.299999999999876</v>
      </c>
      <c r="D72" s="5" t="s">
        <v>59</v>
      </c>
      <c r="E72" s="3">
        <v>2021</v>
      </c>
      <c r="F72" s="3">
        <v>6</v>
      </c>
      <c r="G72" s="19">
        <v>26.8</v>
      </c>
      <c r="H72" s="19">
        <v>25.95666666666667</v>
      </c>
      <c r="I72" s="19">
        <f t="shared" si="1"/>
        <v>0.8433333333333302</v>
      </c>
      <c r="J72" s="31">
        <v>0</v>
      </c>
      <c r="L72" s="25"/>
      <c r="M72" s="25"/>
      <c r="N72" s="25"/>
      <c r="O72" s="25"/>
      <c r="P72" s="25"/>
    </row>
    <row r="73" spans="1:16" ht="12.75" customHeight="1">
      <c r="A73" s="3">
        <v>17280</v>
      </c>
      <c r="B73" s="4">
        <v>40.2</v>
      </c>
      <c r="C73" s="4">
        <v>37.88333333333333</v>
      </c>
      <c r="D73" s="5" t="s">
        <v>86</v>
      </c>
      <c r="E73" s="3">
        <v>2021</v>
      </c>
      <c r="F73" s="3">
        <v>6</v>
      </c>
      <c r="G73" s="19">
        <v>27.9</v>
      </c>
      <c r="H73" s="19">
        <v>26.306666666666665</v>
      </c>
      <c r="I73" s="19">
        <f t="shared" si="1"/>
        <v>1.5933333333333337</v>
      </c>
      <c r="J73" s="32">
        <v>0</v>
      </c>
      <c r="L73" s="26"/>
      <c r="M73" s="26"/>
      <c r="N73" s="26"/>
      <c r="O73" s="26"/>
      <c r="P73" s="26"/>
    </row>
    <row r="74" spans="1:16" ht="12.75" customHeight="1">
      <c r="A74" s="3">
        <v>17282</v>
      </c>
      <c r="B74" s="4">
        <v>41.11666666666662</v>
      </c>
      <c r="C74" s="4">
        <v>37.5833333333331</v>
      </c>
      <c r="D74" s="5" t="s">
        <v>60</v>
      </c>
      <c r="E74" s="3">
        <v>2021</v>
      </c>
      <c r="F74" s="3">
        <v>6</v>
      </c>
      <c r="G74" s="19">
        <v>27.1</v>
      </c>
      <c r="H74" s="19">
        <v>27.04333333333333</v>
      </c>
      <c r="I74" s="19">
        <f t="shared" si="1"/>
        <v>0.05666666666667197</v>
      </c>
      <c r="J74" s="31">
        <v>0</v>
      </c>
      <c r="L74" s="25"/>
      <c r="M74" s="25"/>
      <c r="N74" s="25"/>
      <c r="O74" s="25"/>
      <c r="P74" s="25"/>
    </row>
    <row r="75" spans="1:16" ht="12.75" customHeight="1">
      <c r="A75" s="3">
        <v>17285</v>
      </c>
      <c r="B75" s="4">
        <v>43.733333333333036</v>
      </c>
      <c r="C75" s="4">
        <v>37.56666666666644</v>
      </c>
      <c r="D75" s="5" t="s">
        <v>61</v>
      </c>
      <c r="E75" s="3">
        <v>2021</v>
      </c>
      <c r="F75" s="3">
        <v>6</v>
      </c>
      <c r="G75" s="19">
        <v>23.3</v>
      </c>
      <c r="H75" s="19">
        <v>20.5</v>
      </c>
      <c r="I75" s="19">
        <f t="shared" si="1"/>
        <v>2.8000000000000007</v>
      </c>
      <c r="J75" s="31">
        <v>0</v>
      </c>
      <c r="L75" s="25"/>
      <c r="M75" s="25"/>
      <c r="N75" s="25"/>
      <c r="O75" s="25"/>
      <c r="P75" s="25"/>
    </row>
    <row r="76" spans="1:16" ht="12.75" customHeight="1">
      <c r="A76" s="3">
        <v>17287</v>
      </c>
      <c r="B76" s="4">
        <v>42.46666666666667</v>
      </c>
      <c r="C76" s="4">
        <v>37.516666666666666</v>
      </c>
      <c r="D76" s="5" t="s">
        <v>62</v>
      </c>
      <c r="E76" s="3">
        <v>2021</v>
      </c>
      <c r="F76" s="3">
        <v>6</v>
      </c>
      <c r="G76" s="19">
        <v>26.7</v>
      </c>
      <c r="H76" s="19">
        <v>22</v>
      </c>
      <c r="I76" s="19">
        <f t="shared" si="1"/>
        <v>4.699999999999999</v>
      </c>
      <c r="J76" s="31">
        <v>0</v>
      </c>
      <c r="L76" s="25"/>
      <c r="M76" s="25"/>
      <c r="N76" s="25"/>
      <c r="O76" s="25"/>
      <c r="P76" s="25"/>
    </row>
    <row r="77" spans="1:16" ht="12.75" customHeight="1">
      <c r="A77" s="3">
        <v>17292</v>
      </c>
      <c r="B77" s="4">
        <v>28.366666666666518</v>
      </c>
      <c r="C77" s="4">
        <v>37.21666666666658</v>
      </c>
      <c r="D77" s="5" t="s">
        <v>63</v>
      </c>
      <c r="E77" s="3">
        <v>2021</v>
      </c>
      <c r="F77" s="3">
        <v>6</v>
      </c>
      <c r="G77" s="19">
        <v>22.5</v>
      </c>
      <c r="H77" s="19">
        <v>23.116666666666664</v>
      </c>
      <c r="I77" s="19">
        <f t="shared" si="1"/>
        <v>-0.6166666666666636</v>
      </c>
      <c r="J77" s="31">
        <v>6.6</v>
      </c>
      <c r="L77" s="25"/>
      <c r="M77" s="25"/>
      <c r="N77" s="25"/>
      <c r="O77" s="25"/>
      <c r="P77" s="25"/>
    </row>
    <row r="78" spans="1:16" ht="12.75" customHeight="1">
      <c r="A78" s="3">
        <v>17300</v>
      </c>
      <c r="B78" s="4">
        <v>30.7</v>
      </c>
      <c r="C78" s="4">
        <v>36.88333333333333</v>
      </c>
      <c r="D78" s="5" t="s">
        <v>84</v>
      </c>
      <c r="E78" s="3">
        <v>2021</v>
      </c>
      <c r="F78" s="3">
        <v>6</v>
      </c>
      <c r="G78" s="19">
        <v>25.3</v>
      </c>
      <c r="H78" s="19">
        <v>25.466666666666665</v>
      </c>
      <c r="I78" s="19">
        <f t="shared" si="1"/>
        <v>-0.1666666666666643</v>
      </c>
      <c r="J78" s="32">
        <v>17.9</v>
      </c>
      <c r="L78" s="26"/>
      <c r="M78" s="26"/>
      <c r="N78" s="26"/>
      <c r="O78" s="26"/>
      <c r="P78" s="26"/>
    </row>
    <row r="79" spans="1:16" ht="12.75" customHeight="1">
      <c r="A79" s="3">
        <v>17340</v>
      </c>
      <c r="B79" s="4">
        <v>34.633333333333084</v>
      </c>
      <c r="C79" s="4">
        <v>36.79999999999968</v>
      </c>
      <c r="D79" s="5" t="s">
        <v>64</v>
      </c>
      <c r="E79" s="3">
        <v>2021</v>
      </c>
      <c r="F79" s="3">
        <v>6</v>
      </c>
      <c r="G79" s="19">
        <v>25.7</v>
      </c>
      <c r="H79" s="19">
        <v>25.47</v>
      </c>
      <c r="I79" s="19">
        <f t="shared" si="1"/>
        <v>0.23000000000000043</v>
      </c>
      <c r="J79" s="31">
        <v>0</v>
      </c>
      <c r="L79" s="25"/>
      <c r="M79" s="25"/>
      <c r="N79" s="25"/>
      <c r="O79" s="25"/>
      <c r="P79" s="25"/>
    </row>
    <row r="80" spans="1:16" ht="12.75" customHeight="1">
      <c r="A80" s="3">
        <v>17351</v>
      </c>
      <c r="B80" s="4">
        <v>35.35</v>
      </c>
      <c r="C80" s="4">
        <v>36.9833</v>
      </c>
      <c r="D80" s="5" t="s">
        <v>85</v>
      </c>
      <c r="E80" s="3">
        <v>2021</v>
      </c>
      <c r="F80" s="3">
        <v>6</v>
      </c>
      <c r="G80" s="19">
        <v>25.9</v>
      </c>
      <c r="H80" s="19">
        <v>25.82</v>
      </c>
      <c r="I80" s="19">
        <f t="shared" si="1"/>
        <v>0.0799999999999983</v>
      </c>
      <c r="J80" s="31">
        <v>0.4</v>
      </c>
      <c r="L80" s="25"/>
      <c r="M80" s="25"/>
      <c r="N80" s="25"/>
      <c r="O80" s="25"/>
      <c r="P80" s="25"/>
    </row>
    <row r="81" spans="1:16" ht="12.75" customHeight="1">
      <c r="A81" s="3">
        <v>17355</v>
      </c>
      <c r="B81" s="4">
        <v>36.2499999999999</v>
      </c>
      <c r="C81" s="4">
        <v>37.1</v>
      </c>
      <c r="D81" s="5" t="s">
        <v>65</v>
      </c>
      <c r="E81" s="3">
        <v>2021</v>
      </c>
      <c r="F81" s="3">
        <v>6</v>
      </c>
      <c r="G81" s="19">
        <v>25.1</v>
      </c>
      <c r="H81" s="19">
        <v>25.208000000000002</v>
      </c>
      <c r="I81" s="19">
        <f t="shared" si="1"/>
        <v>-0.10800000000000054</v>
      </c>
      <c r="J81" s="31">
        <v>6.4</v>
      </c>
      <c r="L81" s="25"/>
      <c r="M81" s="25"/>
      <c r="N81" s="25"/>
      <c r="O81" s="25"/>
      <c r="P81" s="25"/>
    </row>
    <row r="82" spans="1:16" ht="12.75" customHeight="1">
      <c r="A82" s="3">
        <v>17372</v>
      </c>
      <c r="B82" s="4">
        <v>36.1666666666666</v>
      </c>
      <c r="C82" s="4">
        <v>36.19999999999992</v>
      </c>
      <c r="D82" s="5" t="s">
        <v>66</v>
      </c>
      <c r="E82" s="3">
        <v>2021</v>
      </c>
      <c r="F82" s="3">
        <v>6</v>
      </c>
      <c r="G82" s="19">
        <v>24.4</v>
      </c>
      <c r="H82" s="19">
        <v>24.923333333333336</v>
      </c>
      <c r="I82" s="19">
        <f t="shared" si="1"/>
        <v>-0.523333333333337</v>
      </c>
      <c r="J82" s="31">
        <v>0.4</v>
      </c>
      <c r="L82" s="25"/>
      <c r="M82" s="25"/>
      <c r="N82" s="25"/>
      <c r="O82" s="25"/>
      <c r="P82" s="25"/>
    </row>
    <row r="83" spans="1:16" ht="12.75" customHeight="1">
      <c r="A83" s="3">
        <v>17636</v>
      </c>
      <c r="B83" s="4">
        <v>28.78333333333302</v>
      </c>
      <c r="C83" s="4">
        <v>40.98333333333294</v>
      </c>
      <c r="D83" s="5" t="s">
        <v>67</v>
      </c>
      <c r="E83" s="3">
        <v>2021</v>
      </c>
      <c r="F83" s="3">
        <v>6</v>
      </c>
      <c r="G83" s="19">
        <v>21</v>
      </c>
      <c r="H83" s="19">
        <v>21.53666666666667</v>
      </c>
      <c r="I83" s="19">
        <f t="shared" si="1"/>
        <v>-0.5366666666666688</v>
      </c>
      <c r="J83" s="31">
        <v>44.4</v>
      </c>
      <c r="L83" s="25"/>
      <c r="M83" s="25"/>
      <c r="N83" s="25"/>
      <c r="O83" s="25"/>
      <c r="P83" s="25"/>
    </row>
    <row r="84" spans="1:10" ht="12.75" customHeight="1">
      <c r="A84" s="6"/>
      <c r="B84" s="9">
        <v>23.73</v>
      </c>
      <c r="C84" s="9">
        <v>37.73</v>
      </c>
      <c r="D84" s="10" t="s">
        <v>90</v>
      </c>
      <c r="E84" s="3">
        <v>2021</v>
      </c>
      <c r="F84" s="3">
        <v>6</v>
      </c>
      <c r="G84" s="19">
        <v>26</v>
      </c>
      <c r="H84" s="19">
        <v>26.1</v>
      </c>
      <c r="I84" s="19">
        <f t="shared" si="1"/>
        <v>-0.10000000000000142</v>
      </c>
      <c r="J84" s="21">
        <v>6</v>
      </c>
    </row>
    <row r="85" spans="1:10" ht="12.75" customHeight="1">
      <c r="A85" s="6"/>
      <c r="B85" s="7">
        <v>28.9</v>
      </c>
      <c r="C85" s="7">
        <v>28.33</v>
      </c>
      <c r="D85" s="8" t="s">
        <v>93</v>
      </c>
      <c r="E85" s="3">
        <v>2021</v>
      </c>
      <c r="F85" s="3">
        <v>6</v>
      </c>
      <c r="G85" s="19">
        <v>29.3</v>
      </c>
      <c r="H85" s="19">
        <v>29.6</v>
      </c>
      <c r="I85" s="19">
        <f t="shared" si="1"/>
        <v>-0.3000000000000007</v>
      </c>
      <c r="J85" s="21">
        <v>0</v>
      </c>
    </row>
    <row r="86" spans="1:10" ht="12.75" customHeight="1">
      <c r="A86" s="6"/>
      <c r="B86" s="11">
        <v>34.8</v>
      </c>
      <c r="C86" s="11">
        <v>31.25</v>
      </c>
      <c r="D86" s="8" t="s">
        <v>99</v>
      </c>
      <c r="E86" s="3">
        <v>2021</v>
      </c>
      <c r="F86" s="3">
        <v>6</v>
      </c>
      <c r="G86" s="19">
        <v>25</v>
      </c>
      <c r="H86" s="19">
        <v>26</v>
      </c>
      <c r="I86" s="19">
        <f t="shared" si="1"/>
        <v>-1</v>
      </c>
      <c r="J86" s="21">
        <v>0</v>
      </c>
    </row>
    <row r="87" spans="1:10" ht="12.75" customHeight="1">
      <c r="A87" s="6"/>
      <c r="B87" s="11">
        <v>34.82</v>
      </c>
      <c r="C87" s="11">
        <v>32</v>
      </c>
      <c r="D87" s="8" t="s">
        <v>105</v>
      </c>
      <c r="E87" s="3">
        <v>2021</v>
      </c>
      <c r="F87" s="3">
        <v>6</v>
      </c>
      <c r="G87" s="19">
        <v>25.1</v>
      </c>
      <c r="H87" s="19">
        <v>24.8</v>
      </c>
      <c r="I87" s="19">
        <f t="shared" si="1"/>
        <v>0.3000000000000007</v>
      </c>
      <c r="J87" s="21">
        <v>0</v>
      </c>
    </row>
    <row r="88" spans="1:10" ht="12.75" customHeight="1">
      <c r="A88" s="6"/>
      <c r="B88" s="7">
        <v>34.95</v>
      </c>
      <c r="C88" s="7">
        <v>29.55</v>
      </c>
      <c r="D88" s="8" t="s">
        <v>97</v>
      </c>
      <c r="E88" s="3">
        <v>2021</v>
      </c>
      <c r="F88" s="3">
        <v>6</v>
      </c>
      <c r="G88" s="19">
        <v>32</v>
      </c>
      <c r="H88" s="19">
        <v>32.6</v>
      </c>
      <c r="I88" s="19">
        <f t="shared" si="1"/>
        <v>-0.6000000000000014</v>
      </c>
      <c r="J88" s="21">
        <v>0</v>
      </c>
    </row>
    <row r="89" spans="1:10" ht="12.75" customHeight="1">
      <c r="A89" s="6"/>
      <c r="B89" s="11">
        <v>35.5</v>
      </c>
      <c r="C89" s="11">
        <v>32.97</v>
      </c>
      <c r="D89" s="8" t="s">
        <v>98</v>
      </c>
      <c r="E89" s="3">
        <v>2021</v>
      </c>
      <c r="F89" s="3">
        <v>6</v>
      </c>
      <c r="G89" s="19">
        <v>21</v>
      </c>
      <c r="H89" s="19">
        <v>22.7</v>
      </c>
      <c r="I89" s="19">
        <f t="shared" si="1"/>
        <v>-1.6999999999999993</v>
      </c>
      <c r="J89" s="21">
        <v>0</v>
      </c>
    </row>
    <row r="90" spans="1:10" ht="12.75" customHeight="1">
      <c r="A90" s="6"/>
      <c r="B90" s="7">
        <v>31.33</v>
      </c>
      <c r="C90" s="7">
        <v>29.85</v>
      </c>
      <c r="D90" s="8" t="s">
        <v>96</v>
      </c>
      <c r="E90" s="3">
        <v>2021</v>
      </c>
      <c r="F90" s="3">
        <v>6</v>
      </c>
      <c r="G90" s="19">
        <v>28</v>
      </c>
      <c r="H90" s="19">
        <v>27.9</v>
      </c>
      <c r="I90" s="19">
        <f t="shared" si="1"/>
        <v>0.10000000000000142</v>
      </c>
      <c r="J90" s="21">
        <v>0</v>
      </c>
    </row>
    <row r="91" spans="1:10" ht="12.75" customHeight="1">
      <c r="A91" s="6"/>
      <c r="B91" s="9">
        <v>25.18</v>
      </c>
      <c r="C91" s="9">
        <v>35.33</v>
      </c>
      <c r="D91" s="8" t="s">
        <v>92</v>
      </c>
      <c r="E91" s="3">
        <v>2021</v>
      </c>
      <c r="F91" s="3">
        <v>6</v>
      </c>
      <c r="G91" s="19">
        <v>25</v>
      </c>
      <c r="H91" s="19">
        <v>24.4</v>
      </c>
      <c r="I91" s="19">
        <f t="shared" si="1"/>
        <v>0.6000000000000014</v>
      </c>
      <c r="J91" s="21">
        <v>10</v>
      </c>
    </row>
    <row r="92" spans="1:10" ht="12.75" customHeight="1">
      <c r="A92" s="6"/>
      <c r="B92" s="7">
        <v>33.8</v>
      </c>
      <c r="C92" s="7">
        <v>27.17</v>
      </c>
      <c r="D92" s="8" t="s">
        <v>94</v>
      </c>
      <c r="E92" s="3">
        <v>2021</v>
      </c>
      <c r="F92" s="3">
        <v>6</v>
      </c>
      <c r="G92" s="19">
        <v>31.3</v>
      </c>
      <c r="H92" s="19"/>
      <c r="I92" s="19"/>
      <c r="J92" s="21">
        <v>0</v>
      </c>
    </row>
    <row r="93" spans="1:10" ht="12.75" customHeight="1">
      <c r="A93" s="6"/>
      <c r="B93" s="9">
        <v>22.02</v>
      </c>
      <c r="C93" s="9">
        <v>37.07</v>
      </c>
      <c r="D93" s="8" t="s">
        <v>89</v>
      </c>
      <c r="E93" s="3">
        <v>2021</v>
      </c>
      <c r="F93" s="3">
        <v>6</v>
      </c>
      <c r="G93" s="19">
        <v>24.8</v>
      </c>
      <c r="H93" s="19">
        <v>24.2</v>
      </c>
      <c r="I93" s="19">
        <f t="shared" si="1"/>
        <v>0.6000000000000014</v>
      </c>
      <c r="J93" s="21">
        <v>4</v>
      </c>
    </row>
    <row r="94" spans="1:10" ht="12.75" customHeight="1">
      <c r="A94" s="6"/>
      <c r="B94" s="7">
        <v>30.53</v>
      </c>
      <c r="C94" s="7">
        <v>25.45</v>
      </c>
      <c r="D94" s="8" t="s">
        <v>95</v>
      </c>
      <c r="E94" s="3">
        <v>2021</v>
      </c>
      <c r="F94" s="3">
        <v>6</v>
      </c>
      <c r="G94" s="19">
        <v>32.3</v>
      </c>
      <c r="H94" s="19">
        <v>32.8</v>
      </c>
      <c r="I94" s="19">
        <f t="shared" si="1"/>
        <v>-0.5</v>
      </c>
      <c r="J94" s="21">
        <v>0</v>
      </c>
    </row>
    <row r="95" spans="1:10" ht="12.75" customHeight="1">
      <c r="A95" s="6"/>
      <c r="B95" s="9">
        <v>22.42</v>
      </c>
      <c r="C95" s="9">
        <v>39.63</v>
      </c>
      <c r="D95" s="8" t="s">
        <v>88</v>
      </c>
      <c r="E95" s="3">
        <v>2021</v>
      </c>
      <c r="F95" s="3">
        <v>6</v>
      </c>
      <c r="G95" s="19">
        <v>25.9</v>
      </c>
      <c r="H95" s="19">
        <v>25.5</v>
      </c>
      <c r="I95" s="19">
        <f t="shared" si="1"/>
        <v>0.3999999999999986</v>
      </c>
      <c r="J95" s="21">
        <v>20</v>
      </c>
    </row>
    <row r="96" spans="1:10" ht="12.75" customHeight="1">
      <c r="A96" s="20"/>
      <c r="B96" s="12">
        <v>29.93</v>
      </c>
      <c r="C96" s="12">
        <v>31.17</v>
      </c>
      <c r="D96" s="13" t="s">
        <v>104</v>
      </c>
      <c r="E96" s="3">
        <v>2021</v>
      </c>
      <c r="F96" s="3">
        <v>6</v>
      </c>
      <c r="G96" s="19">
        <v>25.3</v>
      </c>
      <c r="H96" s="19">
        <v>25.2</v>
      </c>
      <c r="I96" s="19">
        <f t="shared" si="1"/>
        <v>0.10000000000000142</v>
      </c>
      <c r="J96" s="21">
        <v>0</v>
      </c>
    </row>
    <row r="97" spans="2:10" ht="12.75" customHeight="1">
      <c r="B97" s="14">
        <v>24.12</v>
      </c>
      <c r="C97" s="14">
        <v>35.48</v>
      </c>
      <c r="D97" s="13" t="s">
        <v>91</v>
      </c>
      <c r="E97" s="3">
        <v>2021</v>
      </c>
      <c r="F97" s="3">
        <v>6</v>
      </c>
      <c r="G97" s="19">
        <v>25.4</v>
      </c>
      <c r="H97" s="19">
        <v>25</v>
      </c>
      <c r="I97" s="19">
        <f t="shared" si="1"/>
        <v>0.3999999999999986</v>
      </c>
      <c r="J97" s="21">
        <v>0</v>
      </c>
    </row>
    <row r="98" spans="1:10" ht="12.75" customHeight="1">
      <c r="A98" s="6"/>
      <c r="B98" s="9">
        <v>22.97</v>
      </c>
      <c r="C98" s="9">
        <v>40.52</v>
      </c>
      <c r="D98" s="8" t="s">
        <v>87</v>
      </c>
      <c r="E98" s="3">
        <v>2021</v>
      </c>
      <c r="F98" s="3">
        <v>6</v>
      </c>
      <c r="G98" s="19">
        <v>25.5</v>
      </c>
      <c r="H98" s="19">
        <v>25.1</v>
      </c>
      <c r="I98" s="19">
        <f t="shared" si="1"/>
        <v>0.3999999999999986</v>
      </c>
      <c r="J98" s="21">
        <v>16</v>
      </c>
    </row>
    <row r="99" spans="2:10" ht="12.75" customHeight="1">
      <c r="B99" s="14"/>
      <c r="C99" s="14"/>
      <c r="D99" s="13"/>
      <c r="E99" s="3"/>
      <c r="F99" s="3"/>
      <c r="G99" s="19"/>
      <c r="H99" s="19"/>
      <c r="I99" s="19"/>
      <c r="J99" s="21"/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E10" sqref="E10"/>
    </sheetView>
  </sheetViews>
  <sheetFormatPr defaultColWidth="9.140625" defaultRowHeight="15"/>
  <sheetData>
    <row r="2" spans="3:12" ht="15">
      <c r="C2">
        <v>1000</v>
      </c>
      <c r="D2" t="s">
        <v>106</v>
      </c>
      <c r="J2" t="s">
        <v>107</v>
      </c>
      <c r="L2" t="s">
        <v>108</v>
      </c>
    </row>
    <row r="3" spans="3:13" ht="15">
      <c r="C3">
        <v>1</v>
      </c>
      <c r="D3">
        <f>1440*60*31</f>
        <v>2678400</v>
      </c>
      <c r="E3">
        <v>3.73E-07</v>
      </c>
      <c r="F3">
        <v>2678400000</v>
      </c>
      <c r="J3" t="s">
        <v>109</v>
      </c>
      <c r="K3" t="s">
        <v>110</v>
      </c>
      <c r="L3" t="s">
        <v>109</v>
      </c>
      <c r="M3" t="s">
        <v>110</v>
      </c>
    </row>
    <row r="4" spans="1:13" ht="15">
      <c r="A4" t="s">
        <v>111</v>
      </c>
      <c r="B4" s="23">
        <v>8.8882E-06</v>
      </c>
      <c r="C4" s="24">
        <f>B4*D3</f>
        <v>23.80615488</v>
      </c>
      <c r="I4">
        <v>1</v>
      </c>
      <c r="J4">
        <v>2.9</v>
      </c>
      <c r="K4">
        <v>-1.3</v>
      </c>
      <c r="L4">
        <v>34.2</v>
      </c>
      <c r="M4">
        <v>-53.9</v>
      </c>
    </row>
    <row r="5" spans="1:13" ht="15">
      <c r="A5" t="s">
        <v>112</v>
      </c>
      <c r="B5" s="23">
        <v>-8.21E-06</v>
      </c>
      <c r="C5" s="24">
        <f>B5*D3</f>
        <v>-21.989663999999998</v>
      </c>
      <c r="I5">
        <v>2</v>
      </c>
      <c r="J5">
        <v>1.2</v>
      </c>
      <c r="K5">
        <v>-0.7</v>
      </c>
      <c r="L5">
        <v>40.3</v>
      </c>
      <c r="M5">
        <v>-22.4</v>
      </c>
    </row>
    <row r="6" spans="9:13" ht="15">
      <c r="I6">
        <v>3</v>
      </c>
      <c r="J6">
        <v>0.9</v>
      </c>
      <c r="K6">
        <v>-0.9</v>
      </c>
      <c r="L6">
        <v>22</v>
      </c>
      <c r="M6">
        <v>-22</v>
      </c>
    </row>
    <row r="7" spans="9:13" ht="15">
      <c r="I7" t="s">
        <v>113</v>
      </c>
      <c r="J7">
        <v>1.7</v>
      </c>
      <c r="K7">
        <v>-1</v>
      </c>
      <c r="L7">
        <v>32.2</v>
      </c>
      <c r="M7">
        <v>-32.8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2021-07-29T10:57:00Z</dcterms:modified>
  <cp:category/>
  <cp:version/>
  <cp:contentType/>
  <cp:contentStatus/>
</cp:coreProperties>
</file>